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 tabRatio="941" firstSheet="1" activeTab="2"/>
  </bookViews>
  <sheets>
    <sheet name="POINTS" sheetId="1" r:id="rId1"/>
    <sheet name="BeginnerEq" sheetId="2" r:id="rId2"/>
    <sheet name="ShortLong" sheetId="3" r:id="rId3"/>
    <sheet name="BabyGreen" sheetId="4" r:id="rId4"/>
    <sheet name="PreChildPreAdult" sheetId="5" r:id="rId5"/>
    <sheet name="Pony" sheetId="6" r:id="rId6"/>
    <sheet name="ModChildAdult" sheetId="7" r:id="rId7"/>
    <sheet name="ChildAdult" sheetId="8" r:id="rId8"/>
    <sheet name="PreGreen" sheetId="10" r:id="rId9"/>
    <sheet name="Modified" sheetId="11" r:id="rId10"/>
    <sheet name="Open" sheetId="12" r:id="rId11"/>
    <sheet name=".75mPony" sheetId="13" r:id="rId12"/>
    <sheet name=".75mJrAm" sheetId="14" r:id="rId13"/>
    <sheet name=".85JrAm" sheetId="15" r:id="rId14"/>
    <sheet name=".9JrPony" sheetId="16" r:id="rId15"/>
    <sheet name=".9AdultAm" sheetId="17" r:id="rId16"/>
    <sheet name="1mIsland" sheetId="18" r:id="rId17"/>
    <sheet name="1.1mModified" sheetId="19" r:id="rId18"/>
    <sheet name="1.15mOpen" sheetId="20" r:id="rId19"/>
  </sheets>
  <calcPr calcId="145621"/>
</workbook>
</file>

<file path=xl/calcChain.xml><?xml version="1.0" encoding="utf-8"?>
<calcChain xmlns="http://schemas.openxmlformats.org/spreadsheetml/2006/main">
  <c r="J14" i="12" l="1"/>
  <c r="I15" i="17" l="1"/>
  <c r="J32" i="20" l="1"/>
  <c r="I32" i="20"/>
  <c r="J14" i="20"/>
  <c r="J15" i="20"/>
  <c r="J16" i="20"/>
  <c r="J17" i="20"/>
  <c r="J19" i="20"/>
  <c r="J20" i="20"/>
  <c r="J21" i="20"/>
  <c r="J22" i="20"/>
  <c r="J23" i="20"/>
  <c r="J24" i="20"/>
  <c r="J18" i="20"/>
  <c r="J13" i="20"/>
  <c r="J25" i="20"/>
  <c r="J26" i="20"/>
  <c r="J27" i="20"/>
  <c r="J28" i="20"/>
  <c r="J29" i="20"/>
  <c r="J30" i="20"/>
  <c r="J31" i="20"/>
  <c r="J33" i="20"/>
  <c r="J34" i="20"/>
  <c r="J35" i="20"/>
  <c r="J36" i="20"/>
  <c r="J37" i="20"/>
  <c r="J12" i="20"/>
  <c r="I14" i="20"/>
  <c r="I15" i="20"/>
  <c r="I16" i="20"/>
  <c r="I17" i="20"/>
  <c r="I19" i="20"/>
  <c r="I20" i="20"/>
  <c r="I21" i="20"/>
  <c r="I22" i="20"/>
  <c r="I23" i="20"/>
  <c r="I24" i="20"/>
  <c r="I18" i="20"/>
  <c r="I13" i="20"/>
  <c r="I25" i="20"/>
  <c r="I26" i="20"/>
  <c r="I27" i="20"/>
  <c r="I28" i="20"/>
  <c r="I29" i="20"/>
  <c r="I30" i="20"/>
  <c r="I31" i="20"/>
  <c r="I33" i="20"/>
  <c r="I34" i="20"/>
  <c r="I35" i="20"/>
  <c r="I36" i="20"/>
  <c r="I37" i="20"/>
  <c r="I12" i="20"/>
  <c r="I24" i="19"/>
  <c r="I29" i="19"/>
  <c r="I30" i="19"/>
  <c r="I20" i="19"/>
  <c r="I18" i="19"/>
  <c r="I25" i="19"/>
  <c r="I13" i="19"/>
  <c r="I22" i="19"/>
  <c r="I19" i="19"/>
  <c r="I21" i="19"/>
  <c r="J24" i="19"/>
  <c r="J29" i="19"/>
  <c r="J30" i="19"/>
  <c r="J20" i="19"/>
  <c r="J18" i="19"/>
  <c r="J25" i="19"/>
  <c r="J13" i="19"/>
  <c r="J22" i="19"/>
  <c r="J19" i="19"/>
  <c r="J21" i="19"/>
  <c r="J14" i="19"/>
  <c r="J15" i="19"/>
  <c r="J16" i="19"/>
  <c r="J17" i="19"/>
  <c r="J23" i="19"/>
  <c r="J27" i="19"/>
  <c r="J26" i="19"/>
  <c r="J28" i="19"/>
  <c r="J12" i="19"/>
  <c r="I14" i="19"/>
  <c r="I15" i="19"/>
  <c r="I16" i="19"/>
  <c r="I17" i="19"/>
  <c r="I23" i="19"/>
  <c r="I27" i="19"/>
  <c r="I26" i="19"/>
  <c r="I28" i="19"/>
  <c r="I12" i="19"/>
  <c r="I12" i="18"/>
  <c r="J40" i="18"/>
  <c r="J26" i="18"/>
  <c r="J20" i="18"/>
  <c r="J27" i="18"/>
  <c r="J41" i="18"/>
  <c r="J44" i="18"/>
  <c r="J32" i="18"/>
  <c r="J36" i="18"/>
  <c r="J13" i="18"/>
  <c r="J37" i="18"/>
  <c r="J17" i="18"/>
  <c r="J14" i="18"/>
  <c r="J38" i="18"/>
  <c r="J33" i="18"/>
  <c r="J29" i="18"/>
  <c r="J24" i="18"/>
  <c r="J30" i="18"/>
  <c r="J31" i="18"/>
  <c r="J12" i="18"/>
  <c r="J21" i="18"/>
  <c r="J22" i="18"/>
  <c r="J16" i="18"/>
  <c r="J19" i="18"/>
  <c r="J18" i="18"/>
  <c r="I40" i="18"/>
  <c r="I26" i="18"/>
  <c r="I20" i="18"/>
  <c r="I27" i="18"/>
  <c r="I41" i="18"/>
  <c r="I44" i="18"/>
  <c r="I32" i="18"/>
  <c r="I36" i="18"/>
  <c r="I13" i="18"/>
  <c r="I37" i="18"/>
  <c r="I17" i="18"/>
  <c r="I14" i="18"/>
  <c r="I38" i="18"/>
  <c r="I33" i="18"/>
  <c r="I29" i="18"/>
  <c r="I24" i="18"/>
  <c r="I30" i="18"/>
  <c r="I31" i="18"/>
  <c r="I21" i="18"/>
  <c r="I22" i="18"/>
  <c r="I16" i="18"/>
  <c r="I19" i="18"/>
  <c r="I18" i="18"/>
  <c r="J15" i="18"/>
  <c r="J23" i="18"/>
  <c r="J25" i="18"/>
  <c r="J28" i="18"/>
  <c r="J34" i="18"/>
  <c r="J35" i="18"/>
  <c r="J39" i="18"/>
  <c r="J42" i="18"/>
  <c r="J43" i="18"/>
  <c r="I15" i="18"/>
  <c r="I23" i="18"/>
  <c r="I25" i="18"/>
  <c r="I28" i="18"/>
  <c r="I34" i="18"/>
  <c r="I35" i="18"/>
  <c r="I39" i="18"/>
  <c r="I42" i="18"/>
  <c r="I43" i="18"/>
  <c r="J30" i="17"/>
  <c r="I30" i="17"/>
  <c r="J24" i="17"/>
  <c r="I24" i="17"/>
  <c r="J13" i="17"/>
  <c r="J12" i="17"/>
  <c r="J16" i="17"/>
  <c r="J17" i="17"/>
  <c r="J19" i="17"/>
  <c r="J20" i="17"/>
  <c r="J22" i="17"/>
  <c r="J21" i="17"/>
  <c r="J23" i="17"/>
  <c r="J18" i="17"/>
  <c r="J26" i="17"/>
  <c r="J27" i="17"/>
  <c r="J25" i="17"/>
  <c r="J28" i="17"/>
  <c r="J29" i="17"/>
  <c r="J31" i="17"/>
  <c r="I13" i="17"/>
  <c r="I12" i="17"/>
  <c r="I16" i="17"/>
  <c r="I17" i="17"/>
  <c r="I19" i="17"/>
  <c r="I20" i="17"/>
  <c r="I22" i="17"/>
  <c r="I21" i="17"/>
  <c r="I23" i="17"/>
  <c r="I18" i="17"/>
  <c r="I26" i="17"/>
  <c r="I27" i="17"/>
  <c r="I25" i="17"/>
  <c r="I28" i="17"/>
  <c r="I29" i="17"/>
  <c r="I31" i="17"/>
  <c r="I14" i="17"/>
  <c r="I13" i="16"/>
  <c r="J25" i="16"/>
  <c r="J16" i="16"/>
  <c r="J19" i="16"/>
  <c r="J15" i="16"/>
  <c r="J20" i="16"/>
  <c r="J26" i="16"/>
  <c r="J21" i="16"/>
  <c r="I16" i="16"/>
  <c r="I19" i="16"/>
  <c r="I15" i="16"/>
  <c r="I20" i="16"/>
  <c r="I26" i="16"/>
  <c r="I21" i="16"/>
  <c r="I25" i="16"/>
  <c r="J13" i="16"/>
  <c r="J14" i="16"/>
  <c r="J17" i="16"/>
  <c r="J18" i="16"/>
  <c r="J22" i="16"/>
  <c r="J23" i="16"/>
  <c r="J24" i="16"/>
  <c r="J27" i="16"/>
  <c r="J28" i="16"/>
  <c r="J29" i="16"/>
  <c r="J32" i="16"/>
  <c r="J31" i="16"/>
  <c r="J30" i="16"/>
  <c r="J33" i="16"/>
  <c r="J12" i="16"/>
  <c r="I14" i="16"/>
  <c r="I17" i="16"/>
  <c r="I18" i="16"/>
  <c r="I22" i="16"/>
  <c r="I23" i="16"/>
  <c r="I24" i="16"/>
  <c r="I27" i="16"/>
  <c r="I28" i="16"/>
  <c r="I29" i="16"/>
  <c r="I32" i="16"/>
  <c r="I31" i="16"/>
  <c r="I30" i="16"/>
  <c r="I33" i="16"/>
  <c r="I12" i="16"/>
  <c r="J23" i="15"/>
  <c r="I23" i="15"/>
  <c r="J39" i="15"/>
  <c r="I39" i="15"/>
  <c r="J25" i="15"/>
  <c r="I25" i="15"/>
  <c r="J30" i="15"/>
  <c r="I30" i="15"/>
  <c r="J13" i="15"/>
  <c r="J14" i="15"/>
  <c r="J15" i="15"/>
  <c r="J16" i="15"/>
  <c r="J18" i="15"/>
  <c r="J19" i="15"/>
  <c r="J21" i="15"/>
  <c r="J20" i="15"/>
  <c r="J22" i="15"/>
  <c r="J26" i="15"/>
  <c r="J27" i="15"/>
  <c r="J28" i="15"/>
  <c r="J29" i="15"/>
  <c r="J17" i="15"/>
  <c r="J24" i="15"/>
  <c r="J31" i="15"/>
  <c r="J33" i="15"/>
  <c r="J32" i="15"/>
  <c r="J34" i="15"/>
  <c r="J35" i="15"/>
  <c r="J38" i="15"/>
  <c r="J37" i="15"/>
  <c r="J40" i="15"/>
  <c r="J36" i="15"/>
  <c r="J42" i="15"/>
  <c r="J44" i="15"/>
  <c r="J41" i="15"/>
  <c r="J43" i="15"/>
  <c r="J46" i="15"/>
  <c r="J45" i="15"/>
  <c r="J12" i="15"/>
  <c r="I13" i="15"/>
  <c r="I14" i="15"/>
  <c r="I15" i="15"/>
  <c r="I16" i="15"/>
  <c r="I18" i="15"/>
  <c r="I19" i="15"/>
  <c r="I21" i="15"/>
  <c r="I20" i="15"/>
  <c r="I22" i="15"/>
  <c r="I26" i="15"/>
  <c r="I27" i="15"/>
  <c r="I28" i="15"/>
  <c r="I29" i="15"/>
  <c r="I17" i="15"/>
  <c r="I24" i="15"/>
  <c r="I31" i="15"/>
  <c r="I33" i="15"/>
  <c r="I32" i="15"/>
  <c r="I34" i="15"/>
  <c r="I35" i="15"/>
  <c r="I38" i="15"/>
  <c r="I37" i="15"/>
  <c r="I40" i="15"/>
  <c r="I36" i="15"/>
  <c r="I42" i="15"/>
  <c r="I44" i="15"/>
  <c r="I41" i="15"/>
  <c r="I43" i="15"/>
  <c r="I46" i="15"/>
  <c r="I45" i="15"/>
  <c r="I12" i="15"/>
  <c r="J32" i="14"/>
  <c r="I32" i="14"/>
  <c r="J53" i="14"/>
  <c r="I53" i="14"/>
  <c r="J48" i="14"/>
  <c r="I48" i="14"/>
  <c r="I20" i="14"/>
  <c r="J39" i="14"/>
  <c r="I39" i="14"/>
  <c r="J20" i="14"/>
  <c r="J15" i="14"/>
  <c r="J12" i="14"/>
  <c r="J16" i="14"/>
  <c r="J17" i="14"/>
  <c r="J18" i="14"/>
  <c r="J14" i="14"/>
  <c r="J19" i="14"/>
  <c r="J21" i="14"/>
  <c r="J23" i="14"/>
  <c r="J22" i="14"/>
  <c r="J25" i="14"/>
  <c r="J26" i="14"/>
  <c r="J30" i="14"/>
  <c r="J27" i="14"/>
  <c r="J28" i="14"/>
  <c r="J29" i="14"/>
  <c r="J31" i="14"/>
  <c r="J36" i="14"/>
  <c r="J35" i="14"/>
  <c r="J37" i="14"/>
  <c r="J34" i="14"/>
  <c r="J33" i="14"/>
  <c r="J24" i="14"/>
  <c r="J41" i="14"/>
  <c r="J38" i="14"/>
  <c r="J40" i="14"/>
  <c r="J44" i="14"/>
  <c r="J45" i="14"/>
  <c r="J42" i="14"/>
  <c r="J43" i="14"/>
  <c r="J47" i="14"/>
  <c r="J46" i="14"/>
  <c r="J52" i="14"/>
  <c r="J49" i="14"/>
  <c r="J51" i="14"/>
  <c r="J50" i="14"/>
  <c r="J13" i="14"/>
  <c r="I15" i="14"/>
  <c r="I12" i="14"/>
  <c r="I16" i="14"/>
  <c r="I17" i="14"/>
  <c r="I18" i="14"/>
  <c r="I13" i="14"/>
  <c r="I19" i="14"/>
  <c r="I21" i="14"/>
  <c r="I23" i="14"/>
  <c r="I22" i="14"/>
  <c r="I25" i="14"/>
  <c r="I26" i="14"/>
  <c r="I30" i="14"/>
  <c r="I27" i="14"/>
  <c r="I28" i="14"/>
  <c r="I29" i="14"/>
  <c r="I31" i="14"/>
  <c r="I36" i="14"/>
  <c r="I35" i="14"/>
  <c r="I37" i="14"/>
  <c r="I34" i="14"/>
  <c r="I33" i="14"/>
  <c r="I24" i="14"/>
  <c r="I41" i="14"/>
  <c r="I38" i="14"/>
  <c r="I40" i="14"/>
  <c r="I44" i="14"/>
  <c r="I45" i="14"/>
  <c r="I42" i="14"/>
  <c r="I43" i="14"/>
  <c r="I47" i="14"/>
  <c r="I46" i="14"/>
  <c r="I52" i="14"/>
  <c r="I49" i="14"/>
  <c r="I51" i="14"/>
  <c r="I50" i="14"/>
  <c r="I14" i="14"/>
  <c r="I22" i="13"/>
  <c r="J22" i="13"/>
  <c r="I13" i="13"/>
  <c r="I14" i="13"/>
  <c r="I17" i="13"/>
  <c r="I15" i="13"/>
  <c r="I16" i="13"/>
  <c r="I18" i="13"/>
  <c r="I19" i="13"/>
  <c r="I20" i="13"/>
  <c r="I21" i="13"/>
  <c r="I12" i="13"/>
  <c r="J13" i="13"/>
  <c r="J14" i="13"/>
  <c r="J17" i="13"/>
  <c r="J15" i="13"/>
  <c r="J16" i="13"/>
  <c r="J18" i="13"/>
  <c r="J19" i="13"/>
  <c r="J20" i="13"/>
  <c r="J21" i="13"/>
  <c r="J12" i="13"/>
  <c r="J15" i="12"/>
  <c r="J18" i="12"/>
  <c r="J16" i="12"/>
  <c r="J12" i="12"/>
  <c r="J17" i="12"/>
  <c r="J13" i="12"/>
  <c r="I16" i="12"/>
  <c r="I12" i="12"/>
  <c r="I17" i="12"/>
  <c r="I15" i="12"/>
  <c r="I18" i="12"/>
  <c r="I13" i="12"/>
  <c r="J13" i="11"/>
  <c r="J14" i="11"/>
  <c r="J15" i="11"/>
  <c r="J16" i="11"/>
  <c r="J17" i="11"/>
  <c r="J18" i="11"/>
  <c r="J19" i="11"/>
  <c r="J20" i="11"/>
  <c r="J21" i="11"/>
  <c r="J22" i="11"/>
  <c r="J23" i="11"/>
  <c r="J12" i="11"/>
  <c r="I13" i="11"/>
  <c r="I14" i="11"/>
  <c r="I15" i="11"/>
  <c r="I16" i="11"/>
  <c r="I17" i="11"/>
  <c r="I18" i="11"/>
  <c r="I19" i="11"/>
  <c r="I20" i="11"/>
  <c r="I21" i="11"/>
  <c r="I22" i="11"/>
  <c r="I23" i="11"/>
  <c r="I12" i="11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12" i="10"/>
  <c r="J20" i="8"/>
  <c r="J21" i="8"/>
  <c r="J28" i="8"/>
  <c r="I20" i="8"/>
  <c r="I21" i="8"/>
  <c r="I28" i="8"/>
  <c r="J14" i="8"/>
  <c r="J15" i="8"/>
  <c r="J16" i="8"/>
  <c r="J12" i="8"/>
  <c r="J17" i="8"/>
  <c r="J18" i="8"/>
  <c r="J19" i="8"/>
  <c r="J22" i="8"/>
  <c r="J23" i="8"/>
  <c r="J24" i="8"/>
  <c r="J25" i="8"/>
  <c r="J26" i="8"/>
  <c r="J27" i="8"/>
  <c r="J29" i="8"/>
  <c r="J30" i="8"/>
  <c r="J31" i="8"/>
  <c r="J32" i="8"/>
  <c r="J13" i="8"/>
  <c r="I14" i="8"/>
  <c r="I15" i="8"/>
  <c r="I16" i="8"/>
  <c r="I12" i="8"/>
  <c r="I17" i="8"/>
  <c r="I18" i="8"/>
  <c r="I19" i="8"/>
  <c r="I22" i="8"/>
  <c r="I23" i="8"/>
  <c r="I24" i="8"/>
  <c r="I25" i="8"/>
  <c r="I26" i="8"/>
  <c r="I27" i="8"/>
  <c r="I29" i="8"/>
  <c r="I30" i="8"/>
  <c r="I31" i="8"/>
  <c r="I32" i="8"/>
  <c r="I13" i="8"/>
  <c r="I13" i="7"/>
  <c r="I24" i="7"/>
  <c r="I20" i="7"/>
  <c r="I22" i="7"/>
  <c r="J24" i="7"/>
  <c r="J20" i="7"/>
  <c r="J22" i="7"/>
  <c r="I14" i="7"/>
  <c r="I15" i="7"/>
  <c r="I18" i="7"/>
  <c r="I16" i="7"/>
  <c r="I17" i="7"/>
  <c r="I19" i="7"/>
  <c r="I21" i="7"/>
  <c r="I23" i="7"/>
  <c r="I25" i="7"/>
  <c r="I26" i="7"/>
  <c r="I27" i="7"/>
  <c r="I28" i="7"/>
  <c r="I29" i="7"/>
  <c r="I30" i="7"/>
  <c r="I32" i="7"/>
  <c r="I31" i="7"/>
  <c r="I33" i="7"/>
  <c r="I34" i="7"/>
  <c r="I35" i="7"/>
  <c r="I37" i="7"/>
  <c r="I36" i="7"/>
  <c r="I12" i="7"/>
  <c r="J13" i="7"/>
  <c r="J14" i="7"/>
  <c r="J15" i="7"/>
  <c r="J18" i="7"/>
  <c r="J16" i="7"/>
  <c r="J17" i="7"/>
  <c r="J19" i="7"/>
  <c r="J21" i="7"/>
  <c r="J23" i="7"/>
  <c r="J25" i="7"/>
  <c r="J26" i="7"/>
  <c r="J27" i="7"/>
  <c r="J28" i="7"/>
  <c r="J29" i="7"/>
  <c r="J30" i="7"/>
  <c r="J32" i="7"/>
  <c r="J31" i="7"/>
  <c r="J33" i="7"/>
  <c r="J34" i="7"/>
  <c r="J35" i="7"/>
  <c r="J37" i="7"/>
  <c r="J36" i="7"/>
  <c r="J12" i="7"/>
  <c r="J13" i="6"/>
  <c r="J14" i="6"/>
  <c r="J15" i="6"/>
  <c r="J12" i="6"/>
  <c r="I13" i="6"/>
  <c r="I14" i="6"/>
  <c r="I15" i="6"/>
  <c r="I12" i="6"/>
  <c r="J19" i="5"/>
  <c r="J20" i="5"/>
  <c r="J33" i="5"/>
  <c r="I20" i="5"/>
  <c r="I33" i="5"/>
  <c r="I13" i="5"/>
  <c r="I14" i="5"/>
  <c r="I17" i="5"/>
  <c r="I18" i="5"/>
  <c r="I16" i="5"/>
  <c r="I21" i="5"/>
  <c r="I22" i="5"/>
  <c r="I23" i="5"/>
  <c r="I24" i="5"/>
  <c r="I25" i="5"/>
  <c r="I26" i="5"/>
  <c r="I28" i="5"/>
  <c r="I27" i="5"/>
  <c r="I15" i="5"/>
  <c r="I29" i="5"/>
  <c r="I31" i="5"/>
  <c r="I30" i="5"/>
  <c r="I32" i="5"/>
  <c r="I34" i="5"/>
  <c r="I35" i="5"/>
  <c r="I36" i="5"/>
  <c r="I37" i="5"/>
  <c r="I38" i="5"/>
  <c r="I39" i="5"/>
  <c r="I40" i="5"/>
  <c r="I41" i="5"/>
  <c r="I42" i="5"/>
  <c r="I43" i="5"/>
  <c r="I46" i="5"/>
  <c r="I47" i="5"/>
  <c r="I45" i="5"/>
  <c r="I44" i="5"/>
  <c r="I19" i="5"/>
  <c r="I12" i="5"/>
  <c r="J13" i="5"/>
  <c r="J14" i="5"/>
  <c r="J17" i="5"/>
  <c r="J18" i="5"/>
  <c r="J16" i="5"/>
  <c r="J21" i="5"/>
  <c r="J22" i="5"/>
  <c r="J23" i="5"/>
  <c r="J24" i="5"/>
  <c r="J25" i="5"/>
  <c r="J26" i="5"/>
  <c r="J28" i="5"/>
  <c r="J27" i="5"/>
  <c r="J15" i="5"/>
  <c r="J29" i="5"/>
  <c r="J31" i="5"/>
  <c r="J30" i="5"/>
  <c r="J32" i="5"/>
  <c r="J34" i="5"/>
  <c r="J35" i="5"/>
  <c r="J36" i="5"/>
  <c r="J37" i="5"/>
  <c r="J38" i="5"/>
  <c r="J39" i="5"/>
  <c r="J40" i="5"/>
  <c r="J41" i="5"/>
  <c r="J42" i="5"/>
  <c r="J43" i="5"/>
  <c r="J46" i="5"/>
  <c r="J47" i="5"/>
  <c r="J45" i="5"/>
  <c r="J44" i="5"/>
  <c r="J12" i="5"/>
  <c r="J20" i="4"/>
  <c r="J25" i="4"/>
  <c r="J28" i="4"/>
  <c r="I20" i="4"/>
  <c r="I25" i="4"/>
  <c r="I28" i="4"/>
  <c r="J14" i="4"/>
  <c r="J12" i="4"/>
  <c r="J15" i="4"/>
  <c r="J16" i="4"/>
  <c r="J17" i="4"/>
  <c r="J18" i="4"/>
  <c r="J19" i="4"/>
  <c r="J21" i="4"/>
  <c r="J22" i="4"/>
  <c r="J23" i="4"/>
  <c r="J24" i="4"/>
  <c r="J26" i="4"/>
  <c r="J27" i="4"/>
  <c r="J29" i="4"/>
  <c r="J30" i="4"/>
  <c r="J31" i="4"/>
  <c r="J32" i="4"/>
  <c r="J34" i="4"/>
  <c r="J35" i="4"/>
  <c r="J33" i="4"/>
  <c r="J36" i="4"/>
  <c r="J39" i="4"/>
  <c r="J38" i="4"/>
  <c r="J37" i="4"/>
  <c r="J13" i="4"/>
  <c r="I14" i="4"/>
  <c r="I12" i="4"/>
  <c r="I15" i="4"/>
  <c r="I16" i="4"/>
  <c r="I17" i="4"/>
  <c r="I18" i="4"/>
  <c r="I19" i="4"/>
  <c r="I21" i="4"/>
  <c r="I22" i="4"/>
  <c r="I23" i="4"/>
  <c r="I24" i="4"/>
  <c r="I26" i="4"/>
  <c r="I27" i="4"/>
  <c r="I29" i="4"/>
  <c r="I30" i="4"/>
  <c r="I31" i="4"/>
  <c r="I32" i="4"/>
  <c r="I34" i="4"/>
  <c r="I35" i="4"/>
  <c r="I33" i="4"/>
  <c r="I36" i="4"/>
  <c r="I39" i="4"/>
  <c r="I38" i="4"/>
  <c r="I37" i="4"/>
  <c r="I13" i="4"/>
  <c r="J41" i="3"/>
  <c r="J13" i="3"/>
  <c r="J42" i="3"/>
  <c r="J34" i="3"/>
  <c r="J32" i="3"/>
  <c r="J38" i="3"/>
  <c r="J30" i="3"/>
  <c r="J22" i="3"/>
  <c r="J29" i="3"/>
  <c r="J39" i="3"/>
  <c r="J16" i="3"/>
  <c r="J40" i="3"/>
  <c r="J35" i="3"/>
  <c r="J18" i="3"/>
  <c r="J33" i="3"/>
  <c r="J26" i="3"/>
  <c r="J27" i="3"/>
  <c r="J24" i="3"/>
  <c r="J17" i="3"/>
  <c r="J28" i="3"/>
  <c r="J21" i="3"/>
  <c r="J23" i="3"/>
  <c r="J36" i="3"/>
  <c r="J19" i="3"/>
  <c r="J20" i="3"/>
  <c r="J31" i="3"/>
  <c r="J12" i="3"/>
  <c r="J37" i="3"/>
  <c r="J25" i="3"/>
  <c r="J15" i="3"/>
  <c r="I38" i="3"/>
  <c r="I30" i="3"/>
  <c r="I22" i="3"/>
  <c r="I29" i="3"/>
  <c r="I39" i="3"/>
  <c r="I16" i="3"/>
  <c r="I40" i="3"/>
  <c r="I35" i="3"/>
  <c r="I18" i="3"/>
  <c r="I33" i="3"/>
  <c r="I26" i="3"/>
  <c r="I27" i="3"/>
  <c r="I24" i="3"/>
  <c r="I17" i="3"/>
  <c r="I28" i="3"/>
  <c r="I21" i="3"/>
  <c r="I23" i="3"/>
  <c r="I36" i="3"/>
  <c r="I19" i="3"/>
  <c r="I20" i="3"/>
  <c r="I31" i="3"/>
  <c r="I12" i="3"/>
  <c r="I37" i="3"/>
  <c r="I25" i="3"/>
  <c r="I15" i="3"/>
  <c r="I41" i="3"/>
  <c r="I13" i="3"/>
  <c r="I42" i="3"/>
  <c r="I34" i="3"/>
  <c r="I32" i="3"/>
  <c r="I14" i="3"/>
  <c r="J14" i="3"/>
  <c r="J39" i="2" l="1"/>
  <c r="J40" i="2"/>
  <c r="I39" i="2"/>
  <c r="I40" i="2"/>
  <c r="J32" i="2"/>
  <c r="J33" i="2"/>
  <c r="J35" i="2"/>
  <c r="J23" i="2"/>
  <c r="J36" i="2"/>
  <c r="J19" i="2"/>
  <c r="J17" i="2"/>
  <c r="J18" i="2"/>
  <c r="J20" i="2"/>
  <c r="J26" i="2"/>
  <c r="J21" i="2"/>
  <c r="J30" i="2"/>
  <c r="J27" i="2"/>
  <c r="J22" i="2"/>
  <c r="J25" i="2"/>
  <c r="J28" i="2"/>
  <c r="J16" i="2"/>
  <c r="J37" i="2"/>
  <c r="J34" i="2"/>
  <c r="J31" i="2"/>
  <c r="J38" i="2"/>
  <c r="J13" i="2"/>
  <c r="J14" i="2"/>
  <c r="J12" i="2"/>
  <c r="J24" i="2"/>
  <c r="J15" i="2"/>
  <c r="J29" i="2"/>
  <c r="I14" i="2"/>
  <c r="I12" i="2"/>
  <c r="I17" i="2"/>
  <c r="I18" i="2"/>
  <c r="I16" i="2"/>
  <c r="I19" i="2"/>
  <c r="I21" i="2"/>
  <c r="I20" i="2"/>
  <c r="I22" i="2"/>
  <c r="I15" i="2"/>
  <c r="I23" i="2"/>
  <c r="I24" i="2"/>
  <c r="I25" i="2"/>
  <c r="I26" i="2"/>
  <c r="I28" i="2"/>
  <c r="I29" i="2"/>
  <c r="I31" i="2"/>
  <c r="I30" i="2"/>
  <c r="I32" i="2"/>
  <c r="I33" i="2"/>
  <c r="I34" i="2"/>
  <c r="I35" i="2"/>
  <c r="I38" i="2"/>
  <c r="I37" i="2"/>
  <c r="I27" i="2"/>
  <c r="I36" i="2"/>
  <c r="I13" i="2"/>
</calcChain>
</file>

<file path=xl/sharedStrings.xml><?xml version="1.0" encoding="utf-8"?>
<sst xmlns="http://schemas.openxmlformats.org/spreadsheetml/2006/main" count="1342" uniqueCount="736">
  <si>
    <t>VIHJA 2018 POINTS</t>
  </si>
  <si>
    <t>Series</t>
  </si>
  <si>
    <t>April SSITS</t>
  </si>
  <si>
    <t>May SSITS</t>
  </si>
  <si>
    <t>Westside Derby</t>
  </si>
  <si>
    <t>Arbutus Meadows</t>
  </si>
  <si>
    <t>VIHJA Benefit Show</t>
  </si>
  <si>
    <t>SSITS/VIHJA Finals</t>
  </si>
  <si>
    <t>Status</t>
  </si>
  <si>
    <t>Complete</t>
  </si>
  <si>
    <t>Points Divisions</t>
  </si>
  <si>
    <t>2' (0.65m) Beginner Equitation</t>
  </si>
  <si>
    <t>2'5'' (0.75m) Baby Green Hunter</t>
  </si>
  <si>
    <t>2'5'' (0.75m) Pre-Child/Pre-Adult Hunter</t>
  </si>
  <si>
    <t>2'3'' (0.70m) Short/Long Stirrup Equitation</t>
  </si>
  <si>
    <t>Pony Hunter (Small 2'3'', Medium 2'5'', Large 2'9'')</t>
  </si>
  <si>
    <t>2'9'' (0.85m) Modified Child/Adult Hunter</t>
  </si>
  <si>
    <t>2'11'' (0.90m) Child Hunter</t>
  </si>
  <si>
    <t>2'11'' (0.90m) Adult Hunter</t>
  </si>
  <si>
    <t>2'11'' (0.90m) or 3'3'' (1.00m) Pre-Green Hunters</t>
  </si>
  <si>
    <t>3'3'' (1.00m) Modified Hunter</t>
  </si>
  <si>
    <t>3'7'' (1.10m) Open Hunter</t>
  </si>
  <si>
    <t>Hunters</t>
  </si>
  <si>
    <t>Jumpers</t>
  </si>
  <si>
    <t>0.75m (2'5'') Pony Jumper</t>
  </si>
  <si>
    <t>0.75m (2'5'') Junior/Amateur Jumper</t>
  </si>
  <si>
    <t>0.85m (2'9'') Junior/Amateur Jumper</t>
  </si>
  <si>
    <t>0.90m (2'11'') Adult Amateur Jumper</t>
  </si>
  <si>
    <t>0.90m (2'11'') Junior/Pony Jumper</t>
  </si>
  <si>
    <t>1.00m (3'3'') Island Jumper</t>
  </si>
  <si>
    <t>1.10m (3'7'') Modified Jumper</t>
  </si>
  <si>
    <t>1.15m+ (3'9''+) Open Jumper</t>
  </si>
  <si>
    <t>Medals</t>
  </si>
  <si>
    <t>2'5'' (0.75m) Hunt Valley Farm Hunter Medal</t>
  </si>
  <si>
    <t>Flying Changes Pony Hunter Medal</t>
  </si>
  <si>
    <t>2'9'' (0.85m) Victoria Saddlery Hunter Medal</t>
  </si>
  <si>
    <t>2'11'' (0.90m) Foxstone Hunter Medal</t>
  </si>
  <si>
    <t>0.75m (2'5'') Millshaw Jumper Medal</t>
  </si>
  <si>
    <t>0.85m (2'9'') Cedar Vista Jumper Medal</t>
  </si>
  <si>
    <t>0.90m (2'11'') Westside Jumper Medal</t>
  </si>
  <si>
    <t>Rules</t>
  </si>
  <si>
    <t>Jumper and U/S Points:</t>
  </si>
  <si>
    <t>1st - 7 points</t>
  </si>
  <si>
    <t>2nd - 5 points</t>
  </si>
  <si>
    <t>3rd - 4 points</t>
  </si>
  <si>
    <t>4th - 3 points</t>
  </si>
  <si>
    <t>5th - 2 points</t>
  </si>
  <si>
    <t>6th - 1 point</t>
  </si>
  <si>
    <t>Top 4 of 6 shows will count towards points</t>
  </si>
  <si>
    <t>Hunter Divisions --&gt; Points to horse (except short/long stirrup, and beginner equitation, points are given to rider)</t>
  </si>
  <si>
    <t>Jumper Divisions --&gt; JR/AM points are horse/rider combo, and OPEN points given to the horse</t>
  </si>
  <si>
    <t xml:space="preserve">Show </t>
  </si>
  <si>
    <t>Class Numbers</t>
  </si>
  <si>
    <t>100, 101, 102, 103</t>
  </si>
  <si>
    <t>100, 101, 102, 103, 104</t>
  </si>
  <si>
    <t>105, 106, 107, 108</t>
  </si>
  <si>
    <t>105, 106, 107, 108, 109</t>
  </si>
  <si>
    <t>110, 111, 112</t>
  </si>
  <si>
    <t>110, 111, 112, 113</t>
  </si>
  <si>
    <t>115, 116, 117</t>
  </si>
  <si>
    <t>115, 116, 117, 118, 119</t>
  </si>
  <si>
    <t>120, 121, 122, 123</t>
  </si>
  <si>
    <t>130, 131, 132, 133</t>
  </si>
  <si>
    <t>135, 136, 137, 138</t>
  </si>
  <si>
    <t>140, 141, 142, 143</t>
  </si>
  <si>
    <t>145, 146, 147, 148, 149</t>
  </si>
  <si>
    <t>145, 146, 147, 149, 149</t>
  </si>
  <si>
    <t>150, 151, 152, 153, 154</t>
  </si>
  <si>
    <t>200, 201</t>
  </si>
  <si>
    <t>200, 201, 202</t>
  </si>
  <si>
    <t>205, 206</t>
  </si>
  <si>
    <t>205, 206, 207</t>
  </si>
  <si>
    <t>208, 209</t>
  </si>
  <si>
    <t>208, 209, 210</t>
  </si>
  <si>
    <t>220, 221</t>
  </si>
  <si>
    <t>220, 221, 222</t>
  </si>
  <si>
    <t>215, 216</t>
  </si>
  <si>
    <t>215, 216, 217</t>
  </si>
  <si>
    <t>225, 226, 227</t>
  </si>
  <si>
    <t>230, 231, 232</t>
  </si>
  <si>
    <t>235, 236</t>
  </si>
  <si>
    <t>235, 236, 237</t>
  </si>
  <si>
    <t>110, 111, 112, 113, 114</t>
  </si>
  <si>
    <t>120, 121, 122, 123, 124</t>
  </si>
  <si>
    <t>130, 131, 132, 133, 134</t>
  </si>
  <si>
    <t>135, 136, 137, 138, 139</t>
  </si>
  <si>
    <t>140, 141, 142, 143, 144</t>
  </si>
  <si>
    <t>160, 161, 162</t>
  </si>
  <si>
    <t>165, 166, 167</t>
  </si>
  <si>
    <t>170, 171, 172</t>
  </si>
  <si>
    <t>180, 181, 182</t>
  </si>
  <si>
    <t>175, 176, 177</t>
  </si>
  <si>
    <t>185, 186, 187</t>
  </si>
  <si>
    <t>190, 191, 192</t>
  </si>
  <si>
    <t>195, 196, 197</t>
  </si>
  <si>
    <t>2, 3, 4, 5</t>
  </si>
  <si>
    <t>34, 35, 57, 58, 59</t>
  </si>
  <si>
    <t>79, 71, 72, 73</t>
  </si>
  <si>
    <t>78, 75, 76, 77</t>
  </si>
  <si>
    <t>46, 47, 68, 66, 69</t>
  </si>
  <si>
    <t>38, 39, 61, 62, 63</t>
  </si>
  <si>
    <t>14, 15, 30, 31, 32</t>
  </si>
  <si>
    <t>7, 8, 9, 10</t>
  </si>
  <si>
    <t>19, 20, 21</t>
  </si>
  <si>
    <t>22, 23, 24</t>
  </si>
  <si>
    <t>111, 112, 168</t>
  </si>
  <si>
    <t>108, 109, 157, 158</t>
  </si>
  <si>
    <t>105, 106, 154, 164</t>
  </si>
  <si>
    <t>104, 152, 162</t>
  </si>
  <si>
    <t>103, 151, 161</t>
  </si>
  <si>
    <t>120, 129, 174</t>
  </si>
  <si>
    <t>115, 123, 171</t>
  </si>
  <si>
    <t>116, 124, 172</t>
  </si>
  <si>
    <t>1, 2, 3, 4, 5</t>
  </si>
  <si>
    <t>6, 7, 8, 9, 80</t>
  </si>
  <si>
    <t>10, 11, 12, 13</t>
  </si>
  <si>
    <t>15, 16, 17, 18, 19, 20</t>
  </si>
  <si>
    <t>21, 22, 23, 24, 25</t>
  </si>
  <si>
    <t>26, 27, 28, 29</t>
  </si>
  <si>
    <t>30, 31, 32, 33</t>
  </si>
  <si>
    <t>34, 35, 36, 37</t>
  </si>
  <si>
    <t>38, 39, 40</t>
  </si>
  <si>
    <t>41, 42, 43, 44</t>
  </si>
  <si>
    <t>117, 118, 119</t>
  </si>
  <si>
    <t>120, 121, 122</t>
  </si>
  <si>
    <t>123, 124, 125</t>
  </si>
  <si>
    <t>126, 127, 128</t>
  </si>
  <si>
    <t>129, 130, 131</t>
  </si>
  <si>
    <t>132, 133, 134</t>
  </si>
  <si>
    <t>138, 139, 140</t>
  </si>
  <si>
    <t>144, 145, 146</t>
  </si>
  <si>
    <t>*points given to rider</t>
  </si>
  <si>
    <t>*points to horse</t>
  </si>
  <si>
    <t>*points to horse/rider combo</t>
  </si>
  <si>
    <t>Name</t>
  </si>
  <si>
    <t>Arbutus</t>
  </si>
  <si>
    <t>Westside</t>
  </si>
  <si>
    <t>Benefit</t>
  </si>
  <si>
    <t>Finals</t>
  </si>
  <si>
    <t>Rider</t>
  </si>
  <si>
    <t>Horse</t>
  </si>
  <si>
    <t>Suzanne Fournier</t>
  </si>
  <si>
    <t>Safari</t>
  </si>
  <si>
    <t>Taylor Adamschek</t>
  </si>
  <si>
    <t>Ashley Beddington</t>
  </si>
  <si>
    <t>Kylie Martens</t>
  </si>
  <si>
    <t>Vienna Furtado</t>
  </si>
  <si>
    <t>Obi Wan Percheron</t>
  </si>
  <si>
    <t>Oasis</t>
  </si>
  <si>
    <t>Purple Rain</t>
  </si>
  <si>
    <t>Donnie</t>
  </si>
  <si>
    <t>Brielle Diamond</t>
  </si>
  <si>
    <t>Wish List</t>
  </si>
  <si>
    <t>Sofia Burrel</t>
  </si>
  <si>
    <t>Adventure Time</t>
  </si>
  <si>
    <t>Jordyn Vincent</t>
  </si>
  <si>
    <t>Nacho Pony</t>
  </si>
  <si>
    <t>Ella Forrest</t>
  </si>
  <si>
    <t>Fionnvala Green Robertson</t>
  </si>
  <si>
    <t>Thalia Knoll</t>
  </si>
  <si>
    <t>Michelle Garner</t>
  </si>
  <si>
    <t>Julia Brachman</t>
  </si>
  <si>
    <t>Bella Adams</t>
  </si>
  <si>
    <t>Lily Cote</t>
  </si>
  <si>
    <t>Mya Mowat</t>
  </si>
  <si>
    <t>Laura McAdie</t>
  </si>
  <si>
    <t>Ever So Clever</t>
  </si>
  <si>
    <t>Glitter</t>
  </si>
  <si>
    <t>Locklyn Williamson</t>
  </si>
  <si>
    <t>Elaena Dobbyn</t>
  </si>
  <si>
    <t>Fred Flintstone</t>
  </si>
  <si>
    <t>Makena Sutton</t>
  </si>
  <si>
    <t>Blissful Thinking</t>
  </si>
  <si>
    <t>Mackenzie Cameron</t>
  </si>
  <si>
    <t>Gold Rush</t>
  </si>
  <si>
    <t>Hannah Galey</t>
  </si>
  <si>
    <t>Don't Stop Believin'</t>
  </si>
  <si>
    <t>Callum Epp-Evans</t>
  </si>
  <si>
    <t>End of the Rainbow</t>
  </si>
  <si>
    <t>Andrea Robinson</t>
  </si>
  <si>
    <t>Vinny</t>
  </si>
  <si>
    <t>Jamie Bull-Weizel</t>
  </si>
  <si>
    <t>Captain Morgan</t>
  </si>
  <si>
    <t>Ada Lipka</t>
  </si>
  <si>
    <t>Celtic Crush</t>
  </si>
  <si>
    <t>Stephanie Stewart</t>
  </si>
  <si>
    <t>Klousseau</t>
  </si>
  <si>
    <t>Hunter Winship</t>
  </si>
  <si>
    <t>He's a Beast</t>
  </si>
  <si>
    <t>Kristina Pajak</t>
  </si>
  <si>
    <t>Amy Symes</t>
  </si>
  <si>
    <t>Brown Sugar</t>
  </si>
  <si>
    <t>Morgan Shanks</t>
  </si>
  <si>
    <t>Believe In Me</t>
  </si>
  <si>
    <t>Ellie Bryant</t>
  </si>
  <si>
    <t>Espoir</t>
  </si>
  <si>
    <t>Hanna Duce</t>
  </si>
  <si>
    <t>Rebecca Tims</t>
  </si>
  <si>
    <t>Olivia Doell</t>
  </si>
  <si>
    <t>Emily Mowat</t>
  </si>
  <si>
    <t>Nanaki Sandhu</t>
  </si>
  <si>
    <t>Teagan Blue</t>
  </si>
  <si>
    <t>Asha Gee</t>
  </si>
  <si>
    <t>Tina Allen</t>
  </si>
  <si>
    <t>Easy Please</t>
  </si>
  <si>
    <t>Ella Partridge</t>
  </si>
  <si>
    <t>Top Prize</t>
  </si>
  <si>
    <t>Julia Baratto</t>
  </si>
  <si>
    <t>Adrielle</t>
  </si>
  <si>
    <t>Aly Parks</t>
  </si>
  <si>
    <t>Jessica Dougall</t>
  </si>
  <si>
    <t>Pretty in Pink</t>
  </si>
  <si>
    <t>Jade Lyle</t>
  </si>
  <si>
    <t>Element</t>
  </si>
  <si>
    <t>David Bigelow</t>
  </si>
  <si>
    <t>Latino</t>
  </si>
  <si>
    <t>Sofia Burrell</t>
  </si>
  <si>
    <t>Chloe Burrell</t>
  </si>
  <si>
    <t>Mya Nelson</t>
  </si>
  <si>
    <t>Guns and Roses</t>
  </si>
  <si>
    <t>Jesse</t>
  </si>
  <si>
    <t>Katie Piche</t>
  </si>
  <si>
    <t>Finders Keepers</t>
  </si>
  <si>
    <t>Tanya Hardy</t>
  </si>
  <si>
    <t>Clark Kent</t>
  </si>
  <si>
    <t>Social Grace</t>
  </si>
  <si>
    <t>Jamie Allen</t>
  </si>
  <si>
    <t>Fitzharding K</t>
  </si>
  <si>
    <t>Iconic</t>
  </si>
  <si>
    <t>Erin Robinson</t>
  </si>
  <si>
    <t>Centre Stage</t>
  </si>
  <si>
    <t>Brittany Turner</t>
  </si>
  <si>
    <t>Ideal</t>
  </si>
  <si>
    <t>Iona Smith</t>
  </si>
  <si>
    <t>Benchmarc</t>
  </si>
  <si>
    <t>Poet</t>
  </si>
  <si>
    <t>Petra Pinkerton</t>
  </si>
  <si>
    <t>Trish Cowland</t>
  </si>
  <si>
    <t>Acapella</t>
  </si>
  <si>
    <t>Galahad Z</t>
  </si>
  <si>
    <t>Cheryl Keith/Pam Shatzko</t>
  </si>
  <si>
    <t>April Ray</t>
  </si>
  <si>
    <t>Fire Foot MR5</t>
  </si>
  <si>
    <t>Rosein</t>
  </si>
  <si>
    <t>Kayleigh Janssen</t>
  </si>
  <si>
    <t>Nefertari</t>
  </si>
  <si>
    <t>Andrea Brenner</t>
  </si>
  <si>
    <t>Summer Time</t>
  </si>
  <si>
    <t>Angela Bertrand</t>
  </si>
  <si>
    <t>Stand By Me</t>
  </si>
  <si>
    <t>Hayley Penton</t>
  </si>
  <si>
    <t>Dorian's New Dawn</t>
  </si>
  <si>
    <t>Party Potential</t>
  </si>
  <si>
    <t>Erin Wylie</t>
  </si>
  <si>
    <t>Just Gary</t>
  </si>
  <si>
    <t>Diana Linge</t>
  </si>
  <si>
    <t>Luna</t>
  </si>
  <si>
    <t>Christina Stevens</t>
  </si>
  <si>
    <t>Meaning of Life</t>
  </si>
  <si>
    <t>Sara Miller</t>
  </si>
  <si>
    <t>Adele</t>
  </si>
  <si>
    <t>Dianna Minette</t>
  </si>
  <si>
    <t>Adrienne Olley</t>
  </si>
  <si>
    <t>Mariachi</t>
  </si>
  <si>
    <t>Turtle</t>
  </si>
  <si>
    <t>Monique Westwood</t>
  </si>
  <si>
    <t>Morgan Van Hecke</t>
  </si>
  <si>
    <t>Nico's Karma</t>
  </si>
  <si>
    <t>Hayley Blythe</t>
  </si>
  <si>
    <t>Diesel</t>
  </si>
  <si>
    <t>Ila Jordan</t>
  </si>
  <si>
    <t>Something Special</t>
  </si>
  <si>
    <t>Lauren Mcleod</t>
  </si>
  <si>
    <t>Landmark</t>
  </si>
  <si>
    <t>Thea Klassen</t>
  </si>
  <si>
    <t>Royal Hall</t>
  </si>
  <si>
    <t>Heather Webster</t>
  </si>
  <si>
    <t>Cerutti</t>
  </si>
  <si>
    <t>Jasmine Tomlinson</t>
  </si>
  <si>
    <t>Mistral</t>
  </si>
  <si>
    <t>Karen Rogers</t>
  </si>
  <si>
    <t>Coast to Coast</t>
  </si>
  <si>
    <t>Erica Wolford</t>
  </si>
  <si>
    <t>In Fashion</t>
  </si>
  <si>
    <t>Michelle Irwin</t>
  </si>
  <si>
    <t>Quimera</t>
  </si>
  <si>
    <t>Breanne Wikkerink</t>
  </si>
  <si>
    <t>Sea to Sky</t>
  </si>
  <si>
    <t>Pam Shatzko</t>
  </si>
  <si>
    <t>Lynn Steiner</t>
  </si>
  <si>
    <t>Katie McKenzie</t>
  </si>
  <si>
    <t>Orla Fearing</t>
  </si>
  <si>
    <t>Tammy Leslie</t>
  </si>
  <si>
    <t>Pippa</t>
  </si>
  <si>
    <t>Domino</t>
  </si>
  <si>
    <t>Oscar</t>
  </si>
  <si>
    <t>Time for Appy's</t>
  </si>
  <si>
    <t>Nike</t>
  </si>
  <si>
    <t>Alexis Elliot</t>
  </si>
  <si>
    <t>Providence</t>
  </si>
  <si>
    <t>Brianna Bottomley</t>
  </si>
  <si>
    <t>Patronus</t>
  </si>
  <si>
    <t>Avary Lea</t>
  </si>
  <si>
    <t>Cooper</t>
  </si>
  <si>
    <t>Sahara Dune</t>
  </si>
  <si>
    <t>Emily Nelson</t>
  </si>
  <si>
    <t>Elevation</t>
  </si>
  <si>
    <t>Sam Kemp</t>
  </si>
  <si>
    <t>Sonder</t>
  </si>
  <si>
    <t>Blitz</t>
  </si>
  <si>
    <t>Sophia Khuene</t>
  </si>
  <si>
    <t>Georgia Fyfe</t>
  </si>
  <si>
    <t>Fancy Nancy</t>
  </si>
  <si>
    <t>Jodi Chase</t>
  </si>
  <si>
    <t>Freestyle's Prize</t>
  </si>
  <si>
    <t>Rio</t>
  </si>
  <si>
    <t>Catherine Antoniuk</t>
  </si>
  <si>
    <t>Mini Cooper</t>
  </si>
  <si>
    <t>Celia Allpress</t>
  </si>
  <si>
    <t>Jamie Lanceley</t>
  </si>
  <si>
    <t>TC's Incognito</t>
  </si>
  <si>
    <t>Sienna Anguish</t>
  </si>
  <si>
    <t>Colour Me Classy Valle</t>
  </si>
  <si>
    <t>Paige Rothwell</t>
  </si>
  <si>
    <t>Smooth Moves</t>
  </si>
  <si>
    <t>Ciara Atkins</t>
  </si>
  <si>
    <t>Got Wings</t>
  </si>
  <si>
    <t>Hannah Beatty</t>
  </si>
  <si>
    <t>Champagne Bubbles</t>
  </si>
  <si>
    <t>Olivia Dyas</t>
  </si>
  <si>
    <t>Silver Mist</t>
  </si>
  <si>
    <t>Taylor Leong</t>
  </si>
  <si>
    <t>Baja Boy</t>
  </si>
  <si>
    <t>Laina Visser</t>
  </si>
  <si>
    <t>Batido</t>
  </si>
  <si>
    <t>Alexa Maroney</t>
  </si>
  <si>
    <t>Bordeaux</t>
  </si>
  <si>
    <t>Kate Wells</t>
  </si>
  <si>
    <t>Enigma</t>
  </si>
  <si>
    <t>Karlee Bissenden</t>
  </si>
  <si>
    <t>Ivy Rose</t>
  </si>
  <si>
    <t>Tasha Norris</t>
  </si>
  <si>
    <t>Firenze</t>
  </si>
  <si>
    <t>Cabo Royale</t>
  </si>
  <si>
    <t>Taylor James</t>
  </si>
  <si>
    <t>Maja</t>
  </si>
  <si>
    <t>Lotta Hadley</t>
  </si>
  <si>
    <t>Tikka</t>
  </si>
  <si>
    <t>Caitlin Mcdonald</t>
  </si>
  <si>
    <t>Imagine That</t>
  </si>
  <si>
    <t>Riki Davies</t>
  </si>
  <si>
    <t>Cowboy X</t>
  </si>
  <si>
    <t>Carly Roberts</t>
  </si>
  <si>
    <t>Worth the Wait</t>
  </si>
  <si>
    <t>Nicole March</t>
  </si>
  <si>
    <t>Kadash</t>
  </si>
  <si>
    <t>Michele Hanbury</t>
  </si>
  <si>
    <t>Sweet Retreat</t>
  </si>
  <si>
    <t>Jayda Sihota</t>
  </si>
  <si>
    <t>Silver Ovation</t>
  </si>
  <si>
    <t>Konstantino</t>
  </si>
  <si>
    <t>Mia Moloughney</t>
  </si>
  <si>
    <t>Caleigh</t>
  </si>
  <si>
    <t>Jiah Todd</t>
  </si>
  <si>
    <t>Dubloon</t>
  </si>
  <si>
    <t>Child/Adult combined</t>
  </si>
  <si>
    <t>Holly Russell</t>
  </si>
  <si>
    <t>Bon Dance</t>
  </si>
  <si>
    <t>Emily Coulter</t>
  </si>
  <si>
    <t>Cessalto</t>
  </si>
  <si>
    <t>Jasmine Greenhorn</t>
  </si>
  <si>
    <t>Ever After</t>
  </si>
  <si>
    <t>Alexandra Stephenson</t>
  </si>
  <si>
    <t>Scarlett</t>
  </si>
  <si>
    <t>Lotte Hadley</t>
  </si>
  <si>
    <t>Cinco Cento Z</t>
  </si>
  <si>
    <t>Terry Eade</t>
  </si>
  <si>
    <t>Jean-Paul</t>
  </si>
  <si>
    <t>Aren Ozker</t>
  </si>
  <si>
    <t>It Ain't A Party Without A Pickle</t>
  </si>
  <si>
    <t>Cameron Ryan</t>
  </si>
  <si>
    <t>Aspen PR</t>
  </si>
  <si>
    <t>Lana Ciarnello</t>
  </si>
  <si>
    <t>Diego</t>
  </si>
  <si>
    <t>Amelia Young</t>
  </si>
  <si>
    <t>Double Digit</t>
  </si>
  <si>
    <t>Calyssa Ferguson</t>
  </si>
  <si>
    <t>Kuizzical</t>
  </si>
  <si>
    <t>Kelly Schuler</t>
  </si>
  <si>
    <t>Easy Does It</t>
  </si>
  <si>
    <t>Taylor Jeffery</t>
  </si>
  <si>
    <t>Rosewood</t>
  </si>
  <si>
    <t>Jenna Watkins</t>
  </si>
  <si>
    <t>Time Will Tell</t>
  </si>
  <si>
    <t>Cheryl Keith</t>
  </si>
  <si>
    <t>Babylon</t>
  </si>
  <si>
    <t>Its Easy</t>
  </si>
  <si>
    <t>Catch Me</t>
  </si>
  <si>
    <t>Warner</t>
  </si>
  <si>
    <t>Haley David</t>
  </si>
  <si>
    <t>Contador</t>
  </si>
  <si>
    <t>Headlines</t>
  </si>
  <si>
    <t>Vaio</t>
  </si>
  <si>
    <t>Kelly McCullagh</t>
  </si>
  <si>
    <t>Catbird</t>
  </si>
  <si>
    <t>Denise Tidman</t>
  </si>
  <si>
    <t>Cool Casscord</t>
  </si>
  <si>
    <t>Ashley Lethbridge</t>
  </si>
  <si>
    <t>Temptation</t>
  </si>
  <si>
    <t>Helen Leslie</t>
  </si>
  <si>
    <t>Charming McCloud</t>
  </si>
  <si>
    <t>Caitlin Philbrick</t>
  </si>
  <si>
    <t>Bellissimo</t>
  </si>
  <si>
    <t>Georgia Knight</t>
  </si>
  <si>
    <t>Bali du Rouet</t>
  </si>
  <si>
    <t>Ciara Norcross</t>
  </si>
  <si>
    <t>Leavin Tracks</t>
  </si>
  <si>
    <t>Natalie Popham</t>
  </si>
  <si>
    <t>Capo E</t>
  </si>
  <si>
    <t>Anicmo</t>
  </si>
  <si>
    <t>Maia Smith</t>
  </si>
  <si>
    <t>Iolanna</t>
  </si>
  <si>
    <t>Graphite's Dream VDL</t>
  </si>
  <si>
    <t>Taryn Starling</t>
  </si>
  <si>
    <t>Audi</t>
  </si>
  <si>
    <t>Kenzie Eichler</t>
  </si>
  <si>
    <t>Story Time</t>
  </si>
  <si>
    <t>Tori Raymond</t>
  </si>
  <si>
    <t>West Abbey Liski</t>
  </si>
  <si>
    <t>Kailyn Daines</t>
  </si>
  <si>
    <t>Double Trouble</t>
  </si>
  <si>
    <t>Destiny</t>
  </si>
  <si>
    <t>Legally Blonde</t>
  </si>
  <si>
    <t>Miyu Kikuchi</t>
  </si>
  <si>
    <t>Walter</t>
  </si>
  <si>
    <t>Sasha Laurin</t>
  </si>
  <si>
    <t>Vermillion Beach</t>
  </si>
  <si>
    <t>Julia Rioux</t>
  </si>
  <si>
    <t>Off Broadway</t>
  </si>
  <si>
    <t>Brynn Morgan</t>
  </si>
  <si>
    <t>Guess What</t>
  </si>
  <si>
    <t>Lianna Merz</t>
  </si>
  <si>
    <t>Lady Bird</t>
  </si>
  <si>
    <t>Mikaela Holst-Bazner</t>
  </si>
  <si>
    <t>Zippy Review</t>
  </si>
  <si>
    <t>Elissa Sunray</t>
  </si>
  <si>
    <t>Bridget Madigan</t>
  </si>
  <si>
    <t>Son of the Sea</t>
  </si>
  <si>
    <t>Jennifer Dayton</t>
  </si>
  <si>
    <t>The Artful Dodger</t>
  </si>
  <si>
    <t>Laura Rennick</t>
  </si>
  <si>
    <t>Aloha</t>
  </si>
  <si>
    <t>Ella McDonald</t>
  </si>
  <si>
    <t>Freestyle's Pik</t>
  </si>
  <si>
    <t>Shondra Ronan</t>
  </si>
  <si>
    <t>Nikita Foord</t>
  </si>
  <si>
    <t>Con Brio</t>
  </si>
  <si>
    <t>Mackenzie Evans</t>
  </si>
  <si>
    <t>Calligraphy</t>
  </si>
  <si>
    <t>Danika Williams</t>
  </si>
  <si>
    <t>Tyme for Appy's</t>
  </si>
  <si>
    <t>Olivia Kelly</t>
  </si>
  <si>
    <t>Arlequin</t>
  </si>
  <si>
    <t>Isabella Byers</t>
  </si>
  <si>
    <t>One Love</t>
  </si>
  <si>
    <t>Mandi Mcleod</t>
  </si>
  <si>
    <t>Vesta</t>
  </si>
  <si>
    <t>Maria Jamieson</t>
  </si>
  <si>
    <t>Silhouette</t>
  </si>
  <si>
    <t>Chelsea Rooks</t>
  </si>
  <si>
    <t>Eastwood</t>
  </si>
  <si>
    <t>Nicola Stuart</t>
  </si>
  <si>
    <t>Jive n Jitterbug</t>
  </si>
  <si>
    <t>Pearl Trickett</t>
  </si>
  <si>
    <t>Ezra</t>
  </si>
  <si>
    <t>Sophie Flewelling</t>
  </si>
  <si>
    <t>Beckham</t>
  </si>
  <si>
    <t>Helen Chapman</t>
  </si>
  <si>
    <t>Oliver</t>
  </si>
  <si>
    <t>Michelle Forrest</t>
  </si>
  <si>
    <t>Set in Silver</t>
  </si>
  <si>
    <t>Tianna Fretz</t>
  </si>
  <si>
    <t>FC Levitation</t>
  </si>
  <si>
    <t>Sydney Wyatt</t>
  </si>
  <si>
    <t>Mystra</t>
  </si>
  <si>
    <t>Kenzie Born</t>
  </si>
  <si>
    <t>TC Star Attraction</t>
  </si>
  <si>
    <t>Aloha V</t>
  </si>
  <si>
    <t>Delaney Chamberlain</t>
  </si>
  <si>
    <t>Impeccable</t>
  </si>
  <si>
    <t>Wimmy Miller</t>
  </si>
  <si>
    <t>Omar</t>
  </si>
  <si>
    <t>Bayley Russell</t>
  </si>
  <si>
    <t>Pathway to Yes</t>
  </si>
  <si>
    <t>Katilin Hatt</t>
  </si>
  <si>
    <t>Hey There Delilah</t>
  </si>
  <si>
    <t>Katarina Krefting</t>
  </si>
  <si>
    <t>Strike a Pose</t>
  </si>
  <si>
    <t>Mia Maloughney</t>
  </si>
  <si>
    <t>Hannah Corfield</t>
  </si>
  <si>
    <t>Madi Porter</t>
  </si>
  <si>
    <t>Flight Ops</t>
  </si>
  <si>
    <t>Kelsey Savage</t>
  </si>
  <si>
    <t>Elanna</t>
  </si>
  <si>
    <t>Kenna Roozendaal</t>
  </si>
  <si>
    <t>Despicable Me</t>
  </si>
  <si>
    <t>Aleah Donaldson</t>
  </si>
  <si>
    <t>Casino Royale</t>
  </si>
  <si>
    <t>Charlotte Ehrenberg</t>
  </si>
  <si>
    <t>One Above</t>
  </si>
  <si>
    <t>Fiona Piff</t>
  </si>
  <si>
    <t>Ophelia</t>
  </si>
  <si>
    <t>Beau-Tie</t>
  </si>
  <si>
    <t>Jade McNab</t>
  </si>
  <si>
    <t>Bailey Ramsay</t>
  </si>
  <si>
    <t>Ali</t>
  </si>
  <si>
    <t>Jelena Culic</t>
  </si>
  <si>
    <t>Jaguar</t>
  </si>
  <si>
    <t>Skyler Law</t>
  </si>
  <si>
    <t>Give Me Love</t>
  </si>
  <si>
    <t>Monty Cristo</t>
  </si>
  <si>
    <t>Marilyn Mullan Fraser</t>
  </si>
  <si>
    <t>Bennington RPF</t>
  </si>
  <si>
    <t>Alissa Forrest</t>
  </si>
  <si>
    <t>Valle's Revenge</t>
  </si>
  <si>
    <t>Dana Camp</t>
  </si>
  <si>
    <t>Havanna Blue</t>
  </si>
  <si>
    <t>Lone Star</t>
  </si>
  <si>
    <t>Natalie Allen</t>
  </si>
  <si>
    <t>Spring Loaded</t>
  </si>
  <si>
    <t>Alison Weber</t>
  </si>
  <si>
    <t>Sensation</t>
  </si>
  <si>
    <t>Madeline Lemke</t>
  </si>
  <si>
    <t>Touch of Class</t>
  </si>
  <si>
    <t>Hannah Scoones</t>
  </si>
  <si>
    <t>Lord Only Nose</t>
  </si>
  <si>
    <t>Sophia Sparanese</t>
  </si>
  <si>
    <t>Sugar Land</t>
  </si>
  <si>
    <t>Jaxen Yochim</t>
  </si>
  <si>
    <t>Brillion</t>
  </si>
  <si>
    <t>Kennedy Brolin</t>
  </si>
  <si>
    <t>Lord Concierto</t>
  </si>
  <si>
    <t>Hailey Gascoigne</t>
  </si>
  <si>
    <t>Rhysland</t>
  </si>
  <si>
    <t>Kaitlin Hatt</t>
  </si>
  <si>
    <t>Rachel Smith</t>
  </si>
  <si>
    <t>Hidden Agenda</t>
  </si>
  <si>
    <t>Venice</t>
  </si>
  <si>
    <t>Kenzie Evans</t>
  </si>
  <si>
    <t>Second Chance</t>
  </si>
  <si>
    <t>Othello</t>
  </si>
  <si>
    <t>Aspen</t>
  </si>
  <si>
    <t>Scott Vannan</t>
  </si>
  <si>
    <t>Immer VD Withoeve</t>
  </si>
  <si>
    <t>Camille Guthrie</t>
  </si>
  <si>
    <t>Check This Out</t>
  </si>
  <si>
    <t>Lisanne Poiron</t>
  </si>
  <si>
    <t>Storming the Course</t>
  </si>
  <si>
    <t>Andy Lafontaine</t>
  </si>
  <si>
    <t>Cadence</t>
  </si>
  <si>
    <t>Arlene Denning</t>
  </si>
  <si>
    <t>Reanna Walsh</t>
  </si>
  <si>
    <t>Sullivan</t>
  </si>
  <si>
    <t>Rhianna Lindsay</t>
  </si>
  <si>
    <t>Revolution</t>
  </si>
  <si>
    <t>Tegan Johnson</t>
  </si>
  <si>
    <t>Worthwhile</t>
  </si>
  <si>
    <t>Anna Hawthorne</t>
  </si>
  <si>
    <t>Piccadilly</t>
  </si>
  <si>
    <t>Heather Love</t>
  </si>
  <si>
    <t>Caris</t>
  </si>
  <si>
    <t>Sephia Correia</t>
  </si>
  <si>
    <t>Solara</t>
  </si>
  <si>
    <t xml:space="preserve">Cheryl Keith </t>
  </si>
  <si>
    <t>Havana</t>
  </si>
  <si>
    <t>Emily Hancock</t>
  </si>
  <si>
    <t>Devon Philpott</t>
  </si>
  <si>
    <t>Flying Solo</t>
  </si>
  <si>
    <t>Zach Nance</t>
  </si>
  <si>
    <t>Jorja McEwan</t>
  </si>
  <si>
    <t>Valkyries Trinity</t>
  </si>
  <si>
    <t>Nairobi Ruiz Limon</t>
  </si>
  <si>
    <t>LS Rhemi</t>
  </si>
  <si>
    <t>Chelsea Wilson</t>
  </si>
  <si>
    <t>Matchmaker</t>
  </si>
  <si>
    <t>Lindsay Holt</t>
  </si>
  <si>
    <t>Bionicorde</t>
  </si>
  <si>
    <t>Keri Kerr</t>
  </si>
  <si>
    <t>Fiona</t>
  </si>
  <si>
    <t>Jolene Benham</t>
  </si>
  <si>
    <t>Wallabee</t>
  </si>
  <si>
    <t>Emily de Amaral</t>
  </si>
  <si>
    <t>Madison</t>
  </si>
  <si>
    <t>Happenstance</t>
  </si>
  <si>
    <t>Leora Gibson</t>
  </si>
  <si>
    <t>Cantumini</t>
  </si>
  <si>
    <t>Liz Ashton</t>
  </si>
  <si>
    <t>Kaitlin McDonald</t>
  </si>
  <si>
    <t>Bellissima</t>
  </si>
  <si>
    <t>Sandor</t>
  </si>
  <si>
    <t>Cherish Thomas</t>
  </si>
  <si>
    <t>Kudos!</t>
  </si>
  <si>
    <t>Shelly Model</t>
  </si>
  <si>
    <t>For Itz About Me</t>
  </si>
  <si>
    <t>Marina Dawn Woolsey</t>
  </si>
  <si>
    <t>Comanche 23</t>
  </si>
  <si>
    <t>Chelsea McNeil</t>
  </si>
  <si>
    <t>Diana Burlacu</t>
  </si>
  <si>
    <t>R Rialto</t>
  </si>
  <si>
    <t>Lady Destiny</t>
  </si>
  <si>
    <t>Diana Linge/Courtney Hall</t>
  </si>
  <si>
    <t>Gracie O'Connell</t>
  </si>
  <si>
    <t>Rachel Currie</t>
  </si>
  <si>
    <t>Legendary</t>
  </si>
  <si>
    <t>Punch Buggie</t>
  </si>
  <si>
    <t>Versace</t>
  </si>
  <si>
    <t>Gloria Lejour</t>
  </si>
  <si>
    <t>Touche</t>
  </si>
  <si>
    <t>Katja Phye</t>
  </si>
  <si>
    <t>Ella</t>
  </si>
  <si>
    <t>Hannah Waldron/Karlene Neuffer</t>
  </si>
  <si>
    <t>Callabee</t>
  </si>
  <si>
    <t>Katie Hourigan</t>
  </si>
  <si>
    <t>Epona K</t>
  </si>
  <si>
    <t>Sydney Chapman</t>
  </si>
  <si>
    <t>Contiki</t>
  </si>
  <si>
    <t>Kristina McKinnon</t>
  </si>
  <si>
    <t>Gatsby</t>
  </si>
  <si>
    <t>Drew Harkness</t>
  </si>
  <si>
    <t>Felix</t>
  </si>
  <si>
    <t>Kiara Kattler</t>
  </si>
  <si>
    <t>Lavina</t>
  </si>
  <si>
    <t>Pixie Dust</t>
  </si>
  <si>
    <t>Carabel</t>
  </si>
  <si>
    <t>Sandra Harezga</t>
  </si>
  <si>
    <t>La Mia Stella</t>
  </si>
  <si>
    <t>Momentum</t>
  </si>
  <si>
    <t>Koala K</t>
  </si>
  <si>
    <t>Jessica Letour</t>
  </si>
  <si>
    <t>Helix</t>
  </si>
  <si>
    <t>Glynis Schultz</t>
  </si>
  <si>
    <t>Jared Phye</t>
  </si>
  <si>
    <t>Cartel</t>
  </si>
  <si>
    <t>Olive</t>
  </si>
  <si>
    <t>Jennifer Clark</t>
  </si>
  <si>
    <t>Sonny Brigade</t>
  </si>
  <si>
    <t>Buddy Bounce</t>
  </si>
  <si>
    <t>Dillinger</t>
  </si>
  <si>
    <t>Patti Turner</t>
  </si>
  <si>
    <t>Casino</t>
  </si>
  <si>
    <t xml:space="preserve">Liz Ashton </t>
  </si>
  <si>
    <t>Tiana Pavan</t>
  </si>
  <si>
    <t>Apropos'N Liefhebber</t>
  </si>
  <si>
    <t>Karlene Neuffer/Hannah Waldron</t>
  </si>
  <si>
    <t>Jenna Gottschlich</t>
  </si>
  <si>
    <t>Evita P</t>
  </si>
  <si>
    <t>Casper</t>
  </si>
  <si>
    <t>Elspeth McGillivray</t>
  </si>
  <si>
    <t>Stacy 6</t>
  </si>
  <si>
    <t>Elara Poiron</t>
  </si>
  <si>
    <t># of shows</t>
  </si>
  <si>
    <t>lowest score dropped from total (Westside)</t>
  </si>
  <si>
    <t>Shooter</t>
  </si>
  <si>
    <t>Charlotte</t>
  </si>
  <si>
    <t>Queen of Hearts</t>
  </si>
  <si>
    <t>Louise of Oak Bay</t>
  </si>
  <si>
    <t>Mae</t>
  </si>
  <si>
    <t>Rudimentary</t>
  </si>
  <si>
    <t>Woodmont Socrates</t>
  </si>
  <si>
    <t>135, 136, 137</t>
  </si>
  <si>
    <t>140, 141, 142</t>
  </si>
  <si>
    <t>143, 144, 145</t>
  </si>
  <si>
    <t>146, 147, 148</t>
  </si>
  <si>
    <t>153, 154</t>
  </si>
  <si>
    <t>155, 156</t>
  </si>
  <si>
    <t>171, 172</t>
  </si>
  <si>
    <t>6, 7, 8, 9, 10</t>
  </si>
  <si>
    <t>11, 12, 13, 14, 15</t>
  </si>
  <si>
    <t>16, 17, 18, 19 ,20</t>
  </si>
  <si>
    <t>31, 32, 33, 34, 35</t>
  </si>
  <si>
    <t>36, 37, 38, 39, 40</t>
  </si>
  <si>
    <t>49, 50, 51, 52, 53</t>
  </si>
  <si>
    <t>54, 55, 56, 57, 58</t>
  </si>
  <si>
    <t>Julia Landers</t>
  </si>
  <si>
    <t>My Copper Penny</t>
  </si>
  <si>
    <t>Danielle Branting</t>
  </si>
  <si>
    <t>Cappuccino</t>
  </si>
  <si>
    <t>Total</t>
  </si>
  <si>
    <t>Porsche/Nico's Karma</t>
  </si>
  <si>
    <t>Lois Morgan</t>
  </si>
  <si>
    <t>Ladybug</t>
  </si>
  <si>
    <t>Kindra Harte</t>
  </si>
  <si>
    <t>Kieryn Williamson</t>
  </si>
  <si>
    <t>Cupids Cowboy</t>
  </si>
  <si>
    <t>Emily Kilback</t>
  </si>
  <si>
    <t>Better Than Chocolate</t>
  </si>
  <si>
    <t>Diesa Gordon</t>
  </si>
  <si>
    <t>Riverdale</t>
  </si>
  <si>
    <t>Louie</t>
  </si>
  <si>
    <t>Santini</t>
  </si>
  <si>
    <t>Heartfelt</t>
  </si>
  <si>
    <t>Teresa Duerden</t>
  </si>
  <si>
    <t>Danica Moschenross</t>
  </si>
  <si>
    <t>Limboy</t>
  </si>
  <si>
    <t>Alexis Elliot/Wendy Lu</t>
  </si>
  <si>
    <t>Annika Ricks</t>
  </si>
  <si>
    <t>Slevin</t>
  </si>
  <si>
    <t>Jasmine Derksen</t>
  </si>
  <si>
    <t>Oliver Twist</t>
  </si>
  <si>
    <t>Polly Pocket</t>
  </si>
  <si>
    <t>Alayna Siddall</t>
  </si>
  <si>
    <t>*dropped lowest score, April SSITS</t>
  </si>
  <si>
    <t>Einstein</t>
  </si>
  <si>
    <t>T Studio</t>
  </si>
  <si>
    <t>Ultimate T</t>
  </si>
  <si>
    <t>Mia Pepler</t>
  </si>
  <si>
    <t>Graham Williamson</t>
  </si>
  <si>
    <t>Cara Eng</t>
  </si>
  <si>
    <t>Maren Guizzo</t>
  </si>
  <si>
    <t>BeauTye</t>
  </si>
  <si>
    <t>Whitney Bahler</t>
  </si>
  <si>
    <t>Altivo</t>
  </si>
  <si>
    <t>Olly Parkinson</t>
  </si>
  <si>
    <t>Donny Darco</t>
  </si>
  <si>
    <t>Arla-quin</t>
  </si>
  <si>
    <t>Classic</t>
  </si>
  <si>
    <t>Hosta La Vista</t>
  </si>
  <si>
    <t>Kostantino</t>
  </si>
  <si>
    <t>Paige Archibault</t>
  </si>
  <si>
    <t>Whisper BF</t>
  </si>
  <si>
    <t>*dropped lowest score, Finals</t>
  </si>
  <si>
    <t>Maia Smith/Megan McNeely</t>
  </si>
  <si>
    <t>Heather Love/Katie Hourigan</t>
  </si>
  <si>
    <t>Irresistible</t>
  </si>
  <si>
    <t>Linda Sferra</t>
  </si>
  <si>
    <t>Reveille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</si>
</sst>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0" fontId="0" fillId="2" borderId="1" xfId="0" applyFill="1" applyBorder="1"/>
    <xf numFmtId="0" fontId="1" fillId="0" borderId="1" xfId="0" applyFont="1" applyFill="1" applyBorder="1"/>
    <xf numFmtId="0" fontId="0" fillId="0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1" fillId="2" borderId="1" xfId="0" applyFont="1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5" borderId="1" xfId="0" applyFont="1" applyFill="1" applyBorder="1"/>
    <xf numFmtId="0" fontId="0" fillId="5" borderId="1" xfId="0" applyFill="1" applyBorder="1"/>
    <xf numFmtId="0" fontId="0" fillId="0" borderId="0" xfId="0" applyFill="1"/>
    <xf numFmtId="0" fontId="2" fillId="0" borderId="0" xfId="0" applyFont="1"/>
    <xf numFmtId="0" fontId="1" fillId="4" borderId="2" xfId="0" applyFont="1" applyFill="1" applyBorder="1"/>
    <xf numFmtId="0" fontId="1" fillId="0" borderId="2" xfId="0" applyFont="1" applyBorder="1"/>
    <xf numFmtId="0" fontId="1" fillId="5" borderId="2" xfId="0" applyFont="1" applyFill="1" applyBorder="1"/>
    <xf numFmtId="0" fontId="1" fillId="3" borderId="0" xfId="0" applyFont="1" applyFill="1" applyBorder="1"/>
    <xf numFmtId="0" fontId="1" fillId="3" borderId="2" xfId="0" applyFont="1" applyFill="1" applyBorder="1"/>
    <xf numFmtId="0" fontId="1" fillId="2" borderId="2" xfId="0" applyFont="1" applyFill="1" applyBorder="1"/>
    <xf numFmtId="0" fontId="3" fillId="2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workbookViewId="0">
      <selection activeCell="B10" sqref="B10"/>
    </sheetView>
  </sheetViews>
  <sheetFormatPr defaultRowHeight="15" x14ac:dyDescent="0.25"/>
  <cols>
    <col min="1" max="1" width="18.7109375" bestFit="1" customWidth="1"/>
    <col min="2" max="2" width="9.7109375" bestFit="1" customWidth="1"/>
  </cols>
  <sheetData>
    <row r="1" spans="1:2" x14ac:dyDescent="0.25">
      <c r="A1" s="2" t="s">
        <v>0</v>
      </c>
    </row>
    <row r="3" spans="1:2" x14ac:dyDescent="0.25">
      <c r="A3" t="s">
        <v>1</v>
      </c>
      <c r="B3" t="s">
        <v>8</v>
      </c>
    </row>
    <row r="4" spans="1:2" x14ac:dyDescent="0.25">
      <c r="A4" t="s">
        <v>2</v>
      </c>
      <c r="B4" t="s">
        <v>9</v>
      </c>
    </row>
    <row r="5" spans="1:2" x14ac:dyDescent="0.25">
      <c r="A5" t="s">
        <v>3</v>
      </c>
      <c r="B5" t="s">
        <v>9</v>
      </c>
    </row>
    <row r="6" spans="1:2" x14ac:dyDescent="0.25">
      <c r="A6" t="s">
        <v>4</v>
      </c>
      <c r="B6" t="s">
        <v>9</v>
      </c>
    </row>
    <row r="7" spans="1:2" x14ac:dyDescent="0.25">
      <c r="A7" t="s">
        <v>5</v>
      </c>
      <c r="B7" t="s">
        <v>9</v>
      </c>
    </row>
    <row r="8" spans="1:2" x14ac:dyDescent="0.25">
      <c r="A8" t="s">
        <v>6</v>
      </c>
      <c r="B8" t="s">
        <v>9</v>
      </c>
    </row>
    <row r="9" spans="1:2" x14ac:dyDescent="0.25">
      <c r="A9" t="s">
        <v>7</v>
      </c>
      <c r="B9" t="s">
        <v>9</v>
      </c>
    </row>
    <row r="11" spans="1:2" x14ac:dyDescent="0.25">
      <c r="A11" t="s">
        <v>10</v>
      </c>
    </row>
    <row r="13" spans="1:2" x14ac:dyDescent="0.25">
      <c r="A13" t="s">
        <v>22</v>
      </c>
    </row>
    <row r="14" spans="1:2" x14ac:dyDescent="0.25">
      <c r="A14" s="1" t="s">
        <v>11</v>
      </c>
    </row>
    <row r="15" spans="1:2" x14ac:dyDescent="0.25">
      <c r="A15" t="s">
        <v>14</v>
      </c>
    </row>
    <row r="16" spans="1:2" x14ac:dyDescent="0.25">
      <c r="A16" t="s">
        <v>12</v>
      </c>
    </row>
    <row r="17" spans="1:1" x14ac:dyDescent="0.25">
      <c r="A17" t="s">
        <v>13</v>
      </c>
    </row>
    <row r="18" spans="1:1" x14ac:dyDescent="0.25">
      <c r="A18" t="s">
        <v>15</v>
      </c>
    </row>
    <row r="19" spans="1:1" x14ac:dyDescent="0.25">
      <c r="A19" t="s">
        <v>16</v>
      </c>
    </row>
    <row r="20" spans="1:1" x14ac:dyDescent="0.25">
      <c r="A20" t="s">
        <v>17</v>
      </c>
    </row>
    <row r="21" spans="1:1" x14ac:dyDescent="0.25">
      <c r="A21" t="s">
        <v>18</v>
      </c>
    </row>
    <row r="22" spans="1:1" x14ac:dyDescent="0.25">
      <c r="A22" t="s">
        <v>19</v>
      </c>
    </row>
    <row r="23" spans="1:1" x14ac:dyDescent="0.25">
      <c r="A23" t="s">
        <v>20</v>
      </c>
    </row>
    <row r="24" spans="1:1" x14ac:dyDescent="0.25">
      <c r="A24" t="s">
        <v>21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28</v>
      </c>
    </row>
    <row r="31" spans="1:1" x14ac:dyDescent="0.25">
      <c r="A31" t="s">
        <v>27</v>
      </c>
    </row>
    <row r="32" spans="1:1" x14ac:dyDescent="0.25">
      <c r="A32" t="s">
        <v>29</v>
      </c>
    </row>
    <row r="33" spans="1:1" x14ac:dyDescent="0.25">
      <c r="A33" t="s">
        <v>30</v>
      </c>
    </row>
    <row r="34" spans="1:1" x14ac:dyDescent="0.25">
      <c r="A34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  <row r="38" spans="1:1" x14ac:dyDescent="0.25">
      <c r="A38" t="s">
        <v>34</v>
      </c>
    </row>
    <row r="39" spans="1:1" x14ac:dyDescent="0.25">
      <c r="A39" t="s">
        <v>35</v>
      </c>
    </row>
    <row r="40" spans="1:1" x14ac:dyDescent="0.25">
      <c r="A40" t="s">
        <v>36</v>
      </c>
    </row>
    <row r="41" spans="1:1" x14ac:dyDescent="0.25">
      <c r="A41" t="s">
        <v>37</v>
      </c>
    </row>
    <row r="42" spans="1:1" x14ac:dyDescent="0.25">
      <c r="A42" t="s">
        <v>38</v>
      </c>
    </row>
    <row r="43" spans="1:1" x14ac:dyDescent="0.25">
      <c r="A43" t="s">
        <v>39</v>
      </c>
    </row>
    <row r="45" spans="1:1" x14ac:dyDescent="0.25">
      <c r="A45" t="s">
        <v>40</v>
      </c>
    </row>
    <row r="46" spans="1:1" x14ac:dyDescent="0.25">
      <c r="A46" t="s">
        <v>41</v>
      </c>
    </row>
    <row r="47" spans="1:1" x14ac:dyDescent="0.25">
      <c r="A47" t="s">
        <v>42</v>
      </c>
    </row>
    <row r="48" spans="1:1" x14ac:dyDescent="0.25">
      <c r="A48" t="s">
        <v>43</v>
      </c>
    </row>
    <row r="49" spans="1:1" x14ac:dyDescent="0.25">
      <c r="A49" t="s">
        <v>44</v>
      </c>
    </row>
    <row r="50" spans="1:1" x14ac:dyDescent="0.25">
      <c r="A50" t="s">
        <v>45</v>
      </c>
    </row>
    <row r="51" spans="1:1" x14ac:dyDescent="0.25">
      <c r="A51" t="s">
        <v>46</v>
      </c>
    </row>
    <row r="52" spans="1:1" x14ac:dyDescent="0.25">
      <c r="A52" t="s">
        <v>47</v>
      </c>
    </row>
    <row r="54" spans="1:1" x14ac:dyDescent="0.25">
      <c r="A54" t="s">
        <v>48</v>
      </c>
    </row>
    <row r="55" spans="1:1" x14ac:dyDescent="0.25">
      <c r="A55" t="s">
        <v>49</v>
      </c>
    </row>
    <row r="56" spans="1:1" x14ac:dyDescent="0.25">
      <c r="A56" t="s">
        <v>50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23"/>
  <sheetViews>
    <sheetView workbookViewId="0">
      <selection activeCell="K27" sqref="K27"/>
    </sheetView>
  </sheetViews>
  <sheetFormatPr defaultRowHeight="15" x14ac:dyDescent="0.25"/>
  <cols>
    <col min="1" max="1" width="18.7109375" bestFit="1" customWidth="1"/>
    <col min="2" max="2" width="20.285156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</cols>
  <sheetData>
    <row r="1" spans="1:10" x14ac:dyDescent="0.25">
      <c r="A1" t="s">
        <v>51</v>
      </c>
      <c r="B1" t="s">
        <v>52</v>
      </c>
    </row>
    <row r="2" spans="1:10" x14ac:dyDescent="0.25">
      <c r="A2" t="s">
        <v>2</v>
      </c>
      <c r="B2" t="s">
        <v>57</v>
      </c>
    </row>
    <row r="3" spans="1:10" x14ac:dyDescent="0.25">
      <c r="A3" t="s">
        <v>3</v>
      </c>
      <c r="B3" t="s">
        <v>58</v>
      </c>
    </row>
    <row r="4" spans="1:10" x14ac:dyDescent="0.25">
      <c r="A4" t="s">
        <v>4</v>
      </c>
      <c r="B4" t="s">
        <v>103</v>
      </c>
    </row>
    <row r="5" spans="1:10" x14ac:dyDescent="0.25">
      <c r="A5" t="s">
        <v>5</v>
      </c>
      <c r="B5" t="s">
        <v>120</v>
      </c>
    </row>
    <row r="6" spans="1:10" x14ac:dyDescent="0.25">
      <c r="A6" t="s">
        <v>6</v>
      </c>
      <c r="B6" t="s">
        <v>82</v>
      </c>
    </row>
    <row r="7" spans="1:10" x14ac:dyDescent="0.25">
      <c r="A7" t="s">
        <v>7</v>
      </c>
      <c r="B7" t="s">
        <v>677</v>
      </c>
    </row>
    <row r="9" spans="1:10" x14ac:dyDescent="0.25">
      <c r="A9" t="s">
        <v>132</v>
      </c>
    </row>
    <row r="11" spans="1:10" s="2" customFormat="1" x14ac:dyDescent="0.25">
      <c r="A11" s="3" t="s">
        <v>134</v>
      </c>
      <c r="B11" s="3" t="s">
        <v>140</v>
      </c>
      <c r="C11" s="3" t="s">
        <v>2</v>
      </c>
      <c r="D11" s="3" t="s">
        <v>3</v>
      </c>
      <c r="E11" s="3" t="s">
        <v>136</v>
      </c>
      <c r="F11" s="3" t="s">
        <v>135</v>
      </c>
      <c r="G11" s="3" t="s">
        <v>137</v>
      </c>
      <c r="H11" s="3" t="s">
        <v>138</v>
      </c>
      <c r="I11" s="3" t="s">
        <v>687</v>
      </c>
      <c r="J11" s="2" t="s">
        <v>660</v>
      </c>
    </row>
    <row r="12" spans="1:10" x14ac:dyDescent="0.25">
      <c r="A12" s="13" t="s">
        <v>403</v>
      </c>
      <c r="B12" s="12" t="s">
        <v>404</v>
      </c>
      <c r="C12" s="13">
        <v>17</v>
      </c>
      <c r="D12" s="13">
        <v>19</v>
      </c>
      <c r="E12" s="13"/>
      <c r="F12" s="13">
        <v>26</v>
      </c>
      <c r="G12" s="13">
        <v>21</v>
      </c>
      <c r="H12" s="13"/>
      <c r="I12" s="13">
        <f>SUM(C12:H12)</f>
        <v>83</v>
      </c>
      <c r="J12">
        <f>COUNT(C12:H12)</f>
        <v>4</v>
      </c>
    </row>
    <row r="13" spans="1:10" x14ac:dyDescent="0.25">
      <c r="A13" s="15" t="s">
        <v>405</v>
      </c>
      <c r="B13" s="14" t="s">
        <v>406</v>
      </c>
      <c r="C13" s="15"/>
      <c r="D13" s="15">
        <v>7</v>
      </c>
      <c r="E13" s="15"/>
      <c r="F13" s="15"/>
      <c r="G13" s="15">
        <v>35</v>
      </c>
      <c r="H13" s="15"/>
      <c r="I13" s="15">
        <f t="shared" ref="I13:I23" si="0">SUM(C13:H13)</f>
        <v>42</v>
      </c>
      <c r="J13">
        <f t="shared" ref="J13:J23" si="1">COUNT(C13:H13)</f>
        <v>2</v>
      </c>
    </row>
    <row r="14" spans="1:10" x14ac:dyDescent="0.25">
      <c r="A14" s="10" t="s">
        <v>331</v>
      </c>
      <c r="B14" s="9" t="s">
        <v>332</v>
      </c>
      <c r="C14" s="10"/>
      <c r="D14" s="10"/>
      <c r="E14" s="10">
        <v>21</v>
      </c>
      <c r="F14" s="10"/>
      <c r="G14" s="10"/>
      <c r="H14" s="10"/>
      <c r="I14" s="10">
        <f t="shared" si="0"/>
        <v>21</v>
      </c>
      <c r="J14">
        <f t="shared" si="1"/>
        <v>1</v>
      </c>
    </row>
    <row r="15" spans="1:10" x14ac:dyDescent="0.25">
      <c r="A15" s="10" t="s">
        <v>407</v>
      </c>
      <c r="B15" s="9" t="s">
        <v>408</v>
      </c>
      <c r="C15" s="10"/>
      <c r="D15" s="10"/>
      <c r="E15" s="10"/>
      <c r="F15" s="10">
        <v>21</v>
      </c>
      <c r="G15" s="10"/>
      <c r="H15" s="10"/>
      <c r="I15" s="10">
        <f t="shared" si="0"/>
        <v>21</v>
      </c>
      <c r="J15">
        <f t="shared" si="1"/>
        <v>1</v>
      </c>
    </row>
    <row r="16" spans="1:10" x14ac:dyDescent="0.25">
      <c r="A16" s="6" t="s">
        <v>413</v>
      </c>
      <c r="B16" s="11" t="s">
        <v>414</v>
      </c>
      <c r="C16" s="6"/>
      <c r="D16" s="6"/>
      <c r="E16" s="6"/>
      <c r="F16" s="6"/>
      <c r="G16" s="6">
        <v>20</v>
      </c>
      <c r="H16" s="6"/>
      <c r="I16" s="6">
        <f t="shared" si="0"/>
        <v>20</v>
      </c>
      <c r="J16">
        <f t="shared" si="1"/>
        <v>1</v>
      </c>
    </row>
    <row r="17" spans="1:10" x14ac:dyDescent="0.25">
      <c r="A17" s="5" t="s">
        <v>223</v>
      </c>
      <c r="B17" s="3" t="s">
        <v>402</v>
      </c>
      <c r="C17" s="5">
        <v>19</v>
      </c>
      <c r="D17" s="5"/>
      <c r="E17" s="5"/>
      <c r="F17" s="5"/>
      <c r="G17" s="5"/>
      <c r="H17" s="5"/>
      <c r="I17" s="5">
        <f t="shared" si="0"/>
        <v>19</v>
      </c>
      <c r="J17">
        <f t="shared" si="1"/>
        <v>1</v>
      </c>
    </row>
    <row r="18" spans="1:10" x14ac:dyDescent="0.25">
      <c r="A18" s="5" t="s">
        <v>415</v>
      </c>
      <c r="B18" s="3" t="s">
        <v>416</v>
      </c>
      <c r="C18" s="5"/>
      <c r="D18" s="5"/>
      <c r="E18" s="5"/>
      <c r="F18" s="5"/>
      <c r="G18" s="5">
        <v>19</v>
      </c>
      <c r="H18" s="5"/>
      <c r="I18" s="5">
        <f t="shared" si="0"/>
        <v>19</v>
      </c>
      <c r="J18">
        <f t="shared" si="1"/>
        <v>1</v>
      </c>
    </row>
    <row r="19" spans="1:10" x14ac:dyDescent="0.25">
      <c r="A19" s="5" t="s">
        <v>409</v>
      </c>
      <c r="B19" s="3" t="s">
        <v>410</v>
      </c>
      <c r="C19" s="5"/>
      <c r="D19" s="5"/>
      <c r="E19" s="5"/>
      <c r="F19" s="5">
        <v>17</v>
      </c>
      <c r="G19" s="5"/>
      <c r="H19" s="5"/>
      <c r="I19" s="5">
        <f t="shared" si="0"/>
        <v>17</v>
      </c>
      <c r="J19">
        <f t="shared" si="1"/>
        <v>1</v>
      </c>
    </row>
    <row r="20" spans="1:10" x14ac:dyDescent="0.25">
      <c r="A20" s="5" t="s">
        <v>417</v>
      </c>
      <c r="B20" s="3" t="s">
        <v>418</v>
      </c>
      <c r="C20" s="5"/>
      <c r="D20" s="5"/>
      <c r="E20" s="5"/>
      <c r="F20" s="5"/>
      <c r="G20" s="5">
        <v>6</v>
      </c>
      <c r="H20" s="5"/>
      <c r="I20" s="5">
        <f t="shared" si="0"/>
        <v>6</v>
      </c>
      <c r="J20">
        <f t="shared" si="1"/>
        <v>1</v>
      </c>
    </row>
    <row r="21" spans="1:10" x14ac:dyDescent="0.25">
      <c r="A21" s="5" t="s">
        <v>411</v>
      </c>
      <c r="B21" s="3" t="s">
        <v>412</v>
      </c>
      <c r="C21" s="5"/>
      <c r="D21" s="5"/>
      <c r="E21" s="5"/>
      <c r="F21" s="5">
        <v>3</v>
      </c>
      <c r="G21" s="5"/>
      <c r="H21" s="5"/>
      <c r="I21" s="5">
        <f t="shared" si="0"/>
        <v>3</v>
      </c>
      <c r="J21">
        <f t="shared" si="1"/>
        <v>1</v>
      </c>
    </row>
    <row r="22" spans="1:10" x14ac:dyDescent="0.25">
      <c r="A22" s="5" t="s">
        <v>420</v>
      </c>
      <c r="B22" s="3" t="s">
        <v>421</v>
      </c>
      <c r="C22" s="5"/>
      <c r="D22" s="5"/>
      <c r="E22" s="5"/>
      <c r="F22" s="5"/>
      <c r="G22" s="5">
        <v>3</v>
      </c>
      <c r="H22" s="5"/>
      <c r="I22" s="5">
        <f t="shared" si="0"/>
        <v>3</v>
      </c>
      <c r="J22">
        <f t="shared" si="1"/>
        <v>1</v>
      </c>
    </row>
    <row r="23" spans="1:10" x14ac:dyDescent="0.25">
      <c r="A23" s="5" t="s">
        <v>341</v>
      </c>
      <c r="B23" s="3" t="s">
        <v>419</v>
      </c>
      <c r="C23" s="5"/>
      <c r="D23" s="5"/>
      <c r="E23" s="5"/>
      <c r="F23" s="5"/>
      <c r="G23" s="5">
        <v>2</v>
      </c>
      <c r="H23" s="5"/>
      <c r="I23" s="5">
        <f t="shared" si="0"/>
        <v>2</v>
      </c>
      <c r="J23">
        <f t="shared" si="1"/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18"/>
  <sheetViews>
    <sheetView workbookViewId="0">
      <selection activeCell="B30" sqref="B30"/>
    </sheetView>
  </sheetViews>
  <sheetFormatPr defaultRowHeight="15" x14ac:dyDescent="0.25"/>
  <cols>
    <col min="1" max="1" width="18.7109375" bestFit="1" customWidth="1"/>
    <col min="2" max="2" width="20.425781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</cols>
  <sheetData>
    <row r="1" spans="1:11" x14ac:dyDescent="0.25">
      <c r="A1" t="s">
        <v>51</v>
      </c>
      <c r="B1" t="s">
        <v>52</v>
      </c>
    </row>
    <row r="2" spans="1:11" x14ac:dyDescent="0.25">
      <c r="A2" t="s">
        <v>2</v>
      </c>
      <c r="B2" t="s">
        <v>59</v>
      </c>
    </row>
    <row r="3" spans="1:11" x14ac:dyDescent="0.25">
      <c r="A3" t="s">
        <v>3</v>
      </c>
      <c r="B3" t="s">
        <v>60</v>
      </c>
    </row>
    <row r="4" spans="1:11" x14ac:dyDescent="0.25">
      <c r="A4" t="s">
        <v>4</v>
      </c>
      <c r="B4" t="s">
        <v>104</v>
      </c>
    </row>
    <row r="5" spans="1:11" x14ac:dyDescent="0.25">
      <c r="A5" t="s">
        <v>5</v>
      </c>
      <c r="B5" t="s">
        <v>121</v>
      </c>
    </row>
    <row r="6" spans="1:11" x14ac:dyDescent="0.25">
      <c r="A6" t="s">
        <v>6</v>
      </c>
      <c r="B6" t="s">
        <v>60</v>
      </c>
    </row>
    <row r="7" spans="1:11" x14ac:dyDescent="0.25">
      <c r="A7" t="s">
        <v>7</v>
      </c>
      <c r="B7" t="s">
        <v>678</v>
      </c>
    </row>
    <row r="9" spans="1:11" x14ac:dyDescent="0.25">
      <c r="A9" t="s">
        <v>132</v>
      </c>
    </row>
    <row r="11" spans="1:11" s="2" customFormat="1" x14ac:dyDescent="0.25">
      <c r="A11" s="3" t="s">
        <v>134</v>
      </c>
      <c r="B11" s="3" t="s">
        <v>140</v>
      </c>
      <c r="C11" s="3" t="s">
        <v>2</v>
      </c>
      <c r="D11" s="3" t="s">
        <v>3</v>
      </c>
      <c r="E11" s="3" t="s">
        <v>136</v>
      </c>
      <c r="F11" s="3" t="s">
        <v>135</v>
      </c>
      <c r="G11" s="3" t="s">
        <v>137</v>
      </c>
      <c r="H11" s="3" t="s">
        <v>138</v>
      </c>
      <c r="I11" s="3" t="s">
        <v>687</v>
      </c>
      <c r="J11" s="2" t="s">
        <v>660</v>
      </c>
    </row>
    <row r="12" spans="1:11" x14ac:dyDescent="0.25">
      <c r="A12" s="13" t="s">
        <v>415</v>
      </c>
      <c r="B12" s="12" t="s">
        <v>416</v>
      </c>
      <c r="C12" s="13"/>
      <c r="D12" s="13"/>
      <c r="E12" s="13"/>
      <c r="F12" s="13"/>
      <c r="G12" s="13"/>
      <c r="H12" s="13">
        <v>30</v>
      </c>
      <c r="I12" s="13">
        <f t="shared" ref="I12:I18" si="0">SUM(C12:H12)</f>
        <v>30</v>
      </c>
      <c r="J12">
        <f t="shared" ref="J12:J18" si="1">COUNT(C12:H12)</f>
        <v>1</v>
      </c>
    </row>
    <row r="13" spans="1:11" x14ac:dyDescent="0.25">
      <c r="A13" s="15" t="s">
        <v>231</v>
      </c>
      <c r="B13" s="14" t="s">
        <v>422</v>
      </c>
      <c r="C13" s="15"/>
      <c r="D13" s="15"/>
      <c r="E13" s="15"/>
      <c r="F13" s="15"/>
      <c r="G13" s="15">
        <v>28</v>
      </c>
      <c r="H13" s="15"/>
      <c r="I13" s="15">
        <f t="shared" si="0"/>
        <v>28</v>
      </c>
      <c r="J13">
        <f t="shared" si="1"/>
        <v>1</v>
      </c>
    </row>
    <row r="14" spans="1:11" ht="14.45" x14ac:dyDescent="0.3">
      <c r="A14" s="6" t="s">
        <v>341</v>
      </c>
      <c r="B14" s="11" t="s">
        <v>375</v>
      </c>
      <c r="C14" s="6"/>
      <c r="D14" s="6"/>
      <c r="E14" s="6"/>
      <c r="F14" s="6"/>
      <c r="G14" s="6">
        <v>26</v>
      </c>
      <c r="H14" s="6"/>
      <c r="I14" s="6">
        <v>26</v>
      </c>
      <c r="J14">
        <f>COUNT(C14:H14)</f>
        <v>1</v>
      </c>
      <c r="K14" s="17"/>
    </row>
    <row r="15" spans="1:11" x14ac:dyDescent="0.25">
      <c r="A15" s="10" t="s">
        <v>231</v>
      </c>
      <c r="B15" s="9" t="s">
        <v>396</v>
      </c>
      <c r="C15" s="10"/>
      <c r="D15" s="10"/>
      <c r="E15" s="10"/>
      <c r="F15" s="10"/>
      <c r="G15" s="10">
        <v>23</v>
      </c>
      <c r="H15" s="10"/>
      <c r="I15" s="10">
        <f>SUM(C15:H15)</f>
        <v>23</v>
      </c>
      <c r="J15">
        <f>COUNT(C15:H15)</f>
        <v>1</v>
      </c>
    </row>
    <row r="16" spans="1:11" x14ac:dyDescent="0.25">
      <c r="A16" s="10" t="s">
        <v>717</v>
      </c>
      <c r="B16" s="9" t="s">
        <v>222</v>
      </c>
      <c r="C16" s="10"/>
      <c r="D16" s="10"/>
      <c r="E16" s="10"/>
      <c r="F16" s="10"/>
      <c r="G16" s="10"/>
      <c r="H16" s="10">
        <v>22</v>
      </c>
      <c r="I16" s="10">
        <f t="shared" si="0"/>
        <v>22</v>
      </c>
      <c r="J16">
        <f t="shared" si="1"/>
        <v>1</v>
      </c>
    </row>
    <row r="17" spans="1:10" x14ac:dyDescent="0.25">
      <c r="A17" s="8" t="s">
        <v>567</v>
      </c>
      <c r="B17" s="7" t="s">
        <v>568</v>
      </c>
      <c r="C17" s="5"/>
      <c r="D17" s="5"/>
      <c r="E17" s="5"/>
      <c r="F17" s="5"/>
      <c r="G17" s="5"/>
      <c r="H17" s="5">
        <v>16</v>
      </c>
      <c r="I17" s="5">
        <f t="shared" si="0"/>
        <v>16</v>
      </c>
      <c r="J17">
        <f t="shared" si="1"/>
        <v>1</v>
      </c>
    </row>
    <row r="18" spans="1:10" x14ac:dyDescent="0.25">
      <c r="A18" s="5" t="s">
        <v>423</v>
      </c>
      <c r="B18" s="3" t="s">
        <v>424</v>
      </c>
      <c r="C18" s="5"/>
      <c r="D18" s="5"/>
      <c r="E18" s="5"/>
      <c r="F18" s="5"/>
      <c r="G18" s="5">
        <v>12</v>
      </c>
      <c r="H18" s="5"/>
      <c r="I18" s="5">
        <f t="shared" si="0"/>
        <v>12</v>
      </c>
      <c r="J18">
        <f t="shared" si="1"/>
        <v>1</v>
      </c>
    </row>
  </sheetData>
  <sortState ref="A12:J18">
    <sortCondition descending="1" ref="I15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22"/>
  <sheetViews>
    <sheetView workbookViewId="0">
      <selection activeCell="A28" sqref="A28"/>
    </sheetView>
  </sheetViews>
  <sheetFormatPr defaultRowHeight="15" x14ac:dyDescent="0.25"/>
  <cols>
    <col min="1" max="1" width="27.42578125" bestFit="1" customWidth="1"/>
    <col min="2" max="2" width="20.8554687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</cols>
  <sheetData>
    <row r="1" spans="1:10" x14ac:dyDescent="0.25">
      <c r="A1" t="s">
        <v>51</v>
      </c>
      <c r="B1" t="s">
        <v>52</v>
      </c>
    </row>
    <row r="2" spans="1:10" x14ac:dyDescent="0.25">
      <c r="A2" t="s">
        <v>2</v>
      </c>
      <c r="B2" t="s">
        <v>68</v>
      </c>
    </row>
    <row r="3" spans="1:10" x14ac:dyDescent="0.25">
      <c r="A3" t="s">
        <v>3</v>
      </c>
      <c r="B3" t="s">
        <v>69</v>
      </c>
    </row>
    <row r="4" spans="1:10" x14ac:dyDescent="0.25">
      <c r="A4" t="s">
        <v>4</v>
      </c>
      <c r="B4" t="s">
        <v>112</v>
      </c>
    </row>
    <row r="5" spans="1:10" x14ac:dyDescent="0.25">
      <c r="A5" t="s">
        <v>5</v>
      </c>
      <c r="B5" t="s">
        <v>123</v>
      </c>
    </row>
    <row r="6" spans="1:10" x14ac:dyDescent="0.25">
      <c r="A6" t="s">
        <v>6</v>
      </c>
      <c r="B6" t="s">
        <v>87</v>
      </c>
    </row>
    <row r="7" spans="1:10" x14ac:dyDescent="0.25">
      <c r="A7" t="s">
        <v>7</v>
      </c>
      <c r="B7" t="s">
        <v>669</v>
      </c>
    </row>
    <row r="9" spans="1:10" x14ac:dyDescent="0.25">
      <c r="A9" t="s">
        <v>133</v>
      </c>
    </row>
    <row r="11" spans="1:10" s="2" customFormat="1" x14ac:dyDescent="0.25">
      <c r="A11" s="3" t="s">
        <v>134</v>
      </c>
      <c r="B11" s="3" t="s">
        <v>140</v>
      </c>
      <c r="C11" s="3" t="s">
        <v>2</v>
      </c>
      <c r="D11" s="3" t="s">
        <v>3</v>
      </c>
      <c r="E11" s="3" t="s">
        <v>136</v>
      </c>
      <c r="F11" s="3" t="s">
        <v>135</v>
      </c>
      <c r="G11" s="3" t="s">
        <v>137</v>
      </c>
      <c r="H11" s="3" t="s">
        <v>138</v>
      </c>
      <c r="I11" s="3" t="s">
        <v>687</v>
      </c>
      <c r="J11" s="2" t="s">
        <v>660</v>
      </c>
    </row>
    <row r="12" spans="1:10" x14ac:dyDescent="0.25">
      <c r="A12" s="12" t="s">
        <v>327</v>
      </c>
      <c r="B12" s="12" t="s">
        <v>328</v>
      </c>
      <c r="C12" s="13">
        <v>12</v>
      </c>
      <c r="D12" s="13"/>
      <c r="E12" s="13">
        <v>16</v>
      </c>
      <c r="F12" s="13"/>
      <c r="G12" s="13">
        <v>21</v>
      </c>
      <c r="H12" s="13">
        <v>19</v>
      </c>
      <c r="I12" s="13">
        <f t="shared" ref="I12:I22" si="0">SUM(C12:H12)</f>
        <v>68</v>
      </c>
      <c r="J12">
        <f t="shared" ref="J12:J22" si="1">COUNT(C12:H12)</f>
        <v>4</v>
      </c>
    </row>
    <row r="13" spans="1:10" x14ac:dyDescent="0.25">
      <c r="A13" s="14" t="s">
        <v>427</v>
      </c>
      <c r="B13" s="14" t="s">
        <v>428</v>
      </c>
      <c r="C13" s="15">
        <v>11</v>
      </c>
      <c r="D13" s="15">
        <v>17</v>
      </c>
      <c r="E13" s="15"/>
      <c r="F13" s="15">
        <v>16</v>
      </c>
      <c r="G13" s="15"/>
      <c r="H13" s="15"/>
      <c r="I13" s="15">
        <f t="shared" si="0"/>
        <v>44</v>
      </c>
      <c r="J13">
        <f t="shared" si="1"/>
        <v>3</v>
      </c>
    </row>
    <row r="14" spans="1:10" x14ac:dyDescent="0.25">
      <c r="A14" s="9" t="s">
        <v>311</v>
      </c>
      <c r="B14" s="9" t="s">
        <v>431</v>
      </c>
      <c r="C14" s="10"/>
      <c r="D14" s="10"/>
      <c r="E14" s="10">
        <v>17</v>
      </c>
      <c r="F14" s="10">
        <v>17</v>
      </c>
      <c r="G14" s="10"/>
      <c r="H14" s="10"/>
      <c r="I14" s="10">
        <f t="shared" si="0"/>
        <v>34</v>
      </c>
      <c r="J14">
        <f t="shared" si="1"/>
        <v>2</v>
      </c>
    </row>
    <row r="15" spans="1:10" x14ac:dyDescent="0.25">
      <c r="A15" s="11" t="s">
        <v>429</v>
      </c>
      <c r="B15" s="11" t="s">
        <v>430</v>
      </c>
      <c r="C15" s="6"/>
      <c r="D15" s="6">
        <v>16</v>
      </c>
      <c r="E15" s="6"/>
      <c r="F15" s="6"/>
      <c r="G15" s="6"/>
      <c r="H15" s="6">
        <v>15</v>
      </c>
      <c r="I15" s="6">
        <f t="shared" si="0"/>
        <v>31</v>
      </c>
      <c r="J15">
        <f t="shared" si="1"/>
        <v>2</v>
      </c>
    </row>
    <row r="16" spans="1:10" x14ac:dyDescent="0.25">
      <c r="A16" s="3" t="s">
        <v>159</v>
      </c>
      <c r="B16" s="3" t="s">
        <v>432</v>
      </c>
      <c r="C16" s="5"/>
      <c r="D16" s="5"/>
      <c r="E16" s="5"/>
      <c r="F16" s="5">
        <v>15</v>
      </c>
      <c r="G16" s="5"/>
      <c r="H16" s="5">
        <v>14</v>
      </c>
      <c r="I16" s="5">
        <f t="shared" si="0"/>
        <v>29</v>
      </c>
      <c r="J16">
        <f t="shared" si="1"/>
        <v>2</v>
      </c>
    </row>
    <row r="17" spans="1:10" x14ac:dyDescent="0.25">
      <c r="A17" s="3" t="s">
        <v>425</v>
      </c>
      <c r="B17" s="3" t="s">
        <v>426</v>
      </c>
      <c r="C17" s="5">
        <v>9</v>
      </c>
      <c r="D17" s="5"/>
      <c r="E17" s="5">
        <v>15</v>
      </c>
      <c r="F17" s="5"/>
      <c r="G17" s="5"/>
      <c r="H17" s="5"/>
      <c r="I17" s="5">
        <f t="shared" si="0"/>
        <v>24</v>
      </c>
      <c r="J17">
        <f t="shared" si="1"/>
        <v>2</v>
      </c>
    </row>
    <row r="18" spans="1:10" x14ac:dyDescent="0.25">
      <c r="A18" s="3" t="s">
        <v>325</v>
      </c>
      <c r="B18" s="3" t="s">
        <v>326</v>
      </c>
      <c r="C18" s="5"/>
      <c r="D18" s="5">
        <v>11</v>
      </c>
      <c r="E18" s="5"/>
      <c r="F18" s="5"/>
      <c r="G18" s="5"/>
      <c r="H18" s="5"/>
      <c r="I18" s="5">
        <f t="shared" si="0"/>
        <v>11</v>
      </c>
      <c r="J18">
        <f t="shared" si="1"/>
        <v>1</v>
      </c>
    </row>
    <row r="19" spans="1:10" x14ac:dyDescent="0.25">
      <c r="A19" s="3" t="s">
        <v>310</v>
      </c>
      <c r="B19" s="3" t="s">
        <v>309</v>
      </c>
      <c r="C19" s="5"/>
      <c r="D19" s="5"/>
      <c r="E19" s="5"/>
      <c r="F19" s="5">
        <v>5</v>
      </c>
      <c r="G19" s="5"/>
      <c r="H19" s="5"/>
      <c r="I19" s="5">
        <f t="shared" si="0"/>
        <v>5</v>
      </c>
      <c r="J19">
        <f t="shared" si="1"/>
        <v>1</v>
      </c>
    </row>
    <row r="20" spans="1:10" x14ac:dyDescent="0.25">
      <c r="A20" s="3" t="s">
        <v>311</v>
      </c>
      <c r="B20" s="3" t="s">
        <v>312</v>
      </c>
      <c r="C20" s="5"/>
      <c r="D20" s="5"/>
      <c r="E20" s="5"/>
      <c r="F20" s="5"/>
      <c r="G20" s="5">
        <v>5</v>
      </c>
      <c r="H20" s="5"/>
      <c r="I20" s="5">
        <f t="shared" si="0"/>
        <v>5</v>
      </c>
      <c r="J20">
        <f t="shared" si="1"/>
        <v>1</v>
      </c>
    </row>
    <row r="21" spans="1:10" x14ac:dyDescent="0.25">
      <c r="A21" s="3" t="s">
        <v>300</v>
      </c>
      <c r="B21" s="3" t="s">
        <v>301</v>
      </c>
      <c r="C21" s="5"/>
      <c r="D21" s="5"/>
      <c r="E21" s="5"/>
      <c r="F21" s="5">
        <v>3</v>
      </c>
      <c r="G21" s="5"/>
      <c r="H21" s="5"/>
      <c r="I21" s="5">
        <f t="shared" si="0"/>
        <v>3</v>
      </c>
      <c r="J21">
        <f t="shared" si="1"/>
        <v>1</v>
      </c>
    </row>
    <row r="22" spans="1:10" x14ac:dyDescent="0.25">
      <c r="A22" s="7" t="s">
        <v>694</v>
      </c>
      <c r="B22" s="7" t="s">
        <v>695</v>
      </c>
      <c r="C22" s="5"/>
      <c r="D22" s="5"/>
      <c r="E22" s="5"/>
      <c r="F22" s="5"/>
      <c r="G22" s="5"/>
      <c r="H22" s="5">
        <v>3</v>
      </c>
      <c r="I22" s="5">
        <f t="shared" si="0"/>
        <v>3</v>
      </c>
      <c r="J22">
        <f t="shared" si="1"/>
        <v>1</v>
      </c>
    </row>
  </sheetData>
  <sortState ref="A12:J22">
    <sortCondition descending="1" ref="I15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53"/>
  <sheetViews>
    <sheetView workbookViewId="0">
      <selection activeCell="P22" sqref="P22"/>
    </sheetView>
  </sheetViews>
  <sheetFormatPr defaultRowHeight="15" x14ac:dyDescent="0.25"/>
  <cols>
    <col min="1" max="1" width="27.42578125" bestFit="1" customWidth="1"/>
    <col min="2" max="2" width="19.285156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</cols>
  <sheetData>
    <row r="1" spans="1:11" x14ac:dyDescent="0.25">
      <c r="A1" t="s">
        <v>51</v>
      </c>
      <c r="B1" t="s">
        <v>52</v>
      </c>
    </row>
    <row r="2" spans="1:11" x14ac:dyDescent="0.25">
      <c r="A2" t="s">
        <v>2</v>
      </c>
      <c r="B2" t="s">
        <v>70</v>
      </c>
    </row>
    <row r="3" spans="1:11" x14ac:dyDescent="0.25">
      <c r="A3" t="s">
        <v>3</v>
      </c>
      <c r="B3" t="s">
        <v>71</v>
      </c>
    </row>
    <row r="4" spans="1:11" x14ac:dyDescent="0.25">
      <c r="A4" t="s">
        <v>4</v>
      </c>
      <c r="B4" t="s">
        <v>111</v>
      </c>
    </row>
    <row r="5" spans="1:11" x14ac:dyDescent="0.25">
      <c r="A5" t="s">
        <v>5</v>
      </c>
      <c r="B5" t="s">
        <v>124</v>
      </c>
    </row>
    <row r="6" spans="1:11" x14ac:dyDescent="0.25">
      <c r="A6" t="s">
        <v>6</v>
      </c>
      <c r="B6" t="s">
        <v>88</v>
      </c>
    </row>
    <row r="7" spans="1:11" x14ac:dyDescent="0.25">
      <c r="A7" t="s">
        <v>7</v>
      </c>
      <c r="B7" t="s">
        <v>128</v>
      </c>
    </row>
    <row r="9" spans="1:11" x14ac:dyDescent="0.25">
      <c r="A9" t="s">
        <v>133</v>
      </c>
    </row>
    <row r="11" spans="1:11" s="2" customFormat="1" x14ac:dyDescent="0.25">
      <c r="A11" s="3" t="s">
        <v>134</v>
      </c>
      <c r="B11" s="3" t="s">
        <v>140</v>
      </c>
      <c r="C11" s="3" t="s">
        <v>2</v>
      </c>
      <c r="D11" s="3" t="s">
        <v>3</v>
      </c>
      <c r="E11" s="3" t="s">
        <v>136</v>
      </c>
      <c r="F11" s="3" t="s">
        <v>135</v>
      </c>
      <c r="G11" s="3" t="s">
        <v>137</v>
      </c>
      <c r="H11" s="3" t="s">
        <v>138</v>
      </c>
      <c r="I11" s="3" t="s">
        <v>687</v>
      </c>
      <c r="J11" s="2" t="s">
        <v>660</v>
      </c>
    </row>
    <row r="12" spans="1:11" x14ac:dyDescent="0.25">
      <c r="A12" s="12" t="s">
        <v>452</v>
      </c>
      <c r="B12" s="12" t="s">
        <v>453</v>
      </c>
      <c r="C12" s="13"/>
      <c r="D12" s="13">
        <v>4</v>
      </c>
      <c r="E12" s="13"/>
      <c r="F12" s="13"/>
      <c r="G12" s="13">
        <v>17</v>
      </c>
      <c r="H12" s="13">
        <v>15</v>
      </c>
      <c r="I12" s="13">
        <f t="shared" ref="I12:I53" si="0">SUM(C12:H12)</f>
        <v>36</v>
      </c>
      <c r="J12">
        <f t="shared" ref="J12" si="1">COUNT(C12:H12)</f>
        <v>3</v>
      </c>
    </row>
    <row r="13" spans="1:11" ht="14.45" x14ac:dyDescent="0.3">
      <c r="A13" s="14" t="s">
        <v>199</v>
      </c>
      <c r="B13" s="14" t="s">
        <v>436</v>
      </c>
      <c r="C13" s="15">
        <v>5</v>
      </c>
      <c r="D13" s="15"/>
      <c r="E13" s="15"/>
      <c r="F13" s="15"/>
      <c r="G13" s="15">
        <v>12</v>
      </c>
      <c r="H13" s="15">
        <v>14</v>
      </c>
      <c r="I13" s="15">
        <f>SUM(C13:H13)</f>
        <v>31</v>
      </c>
      <c r="J13">
        <f>COUNT(C14:H14)</f>
        <v>2</v>
      </c>
      <c r="K13" s="17"/>
    </row>
    <row r="14" spans="1:11" ht="14.45" x14ac:dyDescent="0.3">
      <c r="A14" s="9" t="s">
        <v>437</v>
      </c>
      <c r="B14" s="9" t="s">
        <v>438</v>
      </c>
      <c r="C14" s="10">
        <v>11</v>
      </c>
      <c r="D14" s="10">
        <v>18</v>
      </c>
      <c r="E14" s="10"/>
      <c r="F14" s="10"/>
      <c r="G14" s="10"/>
      <c r="H14" s="10"/>
      <c r="I14" s="10">
        <f t="shared" si="0"/>
        <v>29</v>
      </c>
      <c r="J14">
        <f>COUNT(C13:H13)</f>
        <v>3</v>
      </c>
    </row>
    <row r="15" spans="1:11" ht="14.45" x14ac:dyDescent="0.3">
      <c r="A15" s="11" t="s">
        <v>439</v>
      </c>
      <c r="B15" s="11" t="s">
        <v>440</v>
      </c>
      <c r="C15" s="6">
        <v>8</v>
      </c>
      <c r="D15" s="6">
        <v>13</v>
      </c>
      <c r="E15" s="6"/>
      <c r="F15" s="6"/>
      <c r="G15" s="6"/>
      <c r="H15" s="6"/>
      <c r="I15" s="6">
        <f t="shared" si="0"/>
        <v>21</v>
      </c>
      <c r="J15">
        <f t="shared" ref="J15:J53" si="2">COUNT(C15:H15)</f>
        <v>2</v>
      </c>
    </row>
    <row r="16" spans="1:11" ht="14.45" x14ac:dyDescent="0.3">
      <c r="A16" s="3" t="s">
        <v>457</v>
      </c>
      <c r="B16" s="3" t="s">
        <v>458</v>
      </c>
      <c r="C16" s="5"/>
      <c r="D16" s="5"/>
      <c r="E16" s="5">
        <v>19</v>
      </c>
      <c r="F16" s="5"/>
      <c r="G16" s="5"/>
      <c r="H16" s="5"/>
      <c r="I16" s="5">
        <f t="shared" si="0"/>
        <v>19</v>
      </c>
      <c r="J16">
        <f t="shared" si="2"/>
        <v>1</v>
      </c>
    </row>
    <row r="17" spans="1:10" ht="14.45" x14ac:dyDescent="0.3">
      <c r="A17" s="3" t="s">
        <v>473</v>
      </c>
      <c r="B17" s="3" t="s">
        <v>474</v>
      </c>
      <c r="C17" s="5"/>
      <c r="D17" s="5"/>
      <c r="E17" s="5"/>
      <c r="F17" s="5">
        <v>14</v>
      </c>
      <c r="G17" s="5"/>
      <c r="H17" s="5"/>
      <c r="I17" s="5">
        <f t="shared" si="0"/>
        <v>14</v>
      </c>
      <c r="J17">
        <f t="shared" si="2"/>
        <v>1</v>
      </c>
    </row>
    <row r="18" spans="1:10" ht="14.45" x14ac:dyDescent="0.3">
      <c r="A18" s="3" t="s">
        <v>481</v>
      </c>
      <c r="B18" s="3" t="s">
        <v>482</v>
      </c>
      <c r="C18" s="5"/>
      <c r="D18" s="5"/>
      <c r="E18" s="5"/>
      <c r="F18" s="5">
        <v>4</v>
      </c>
      <c r="G18" s="5">
        <v>10</v>
      </c>
      <c r="H18" s="5"/>
      <c r="I18" s="5">
        <f t="shared" si="0"/>
        <v>14</v>
      </c>
      <c r="J18">
        <f t="shared" si="2"/>
        <v>2</v>
      </c>
    </row>
    <row r="19" spans="1:10" ht="14.45" x14ac:dyDescent="0.3">
      <c r="A19" s="3" t="s">
        <v>483</v>
      </c>
      <c r="B19" s="3" t="s">
        <v>484</v>
      </c>
      <c r="C19" s="5"/>
      <c r="D19" s="5"/>
      <c r="E19" s="5"/>
      <c r="F19" s="5"/>
      <c r="G19" s="5">
        <v>12</v>
      </c>
      <c r="H19" s="5"/>
      <c r="I19" s="5">
        <f t="shared" si="0"/>
        <v>12</v>
      </c>
      <c r="J19">
        <f t="shared" si="2"/>
        <v>1</v>
      </c>
    </row>
    <row r="20" spans="1:10" ht="14.45" x14ac:dyDescent="0.3">
      <c r="A20" s="3" t="s">
        <v>319</v>
      </c>
      <c r="B20" s="3" t="s">
        <v>667</v>
      </c>
      <c r="C20" s="5"/>
      <c r="D20" s="5"/>
      <c r="E20" s="5"/>
      <c r="F20" s="5"/>
      <c r="G20" s="5"/>
      <c r="H20" s="5">
        <v>11</v>
      </c>
      <c r="I20" s="5">
        <f t="shared" si="0"/>
        <v>11</v>
      </c>
      <c r="J20">
        <f t="shared" si="2"/>
        <v>1</v>
      </c>
    </row>
    <row r="21" spans="1:10" ht="14.45" x14ac:dyDescent="0.3">
      <c r="A21" s="3" t="s">
        <v>465</v>
      </c>
      <c r="B21" s="3" t="s">
        <v>466</v>
      </c>
      <c r="C21" s="5"/>
      <c r="D21" s="5"/>
      <c r="E21" s="5">
        <v>11</v>
      </c>
      <c r="F21" s="5"/>
      <c r="G21" s="5"/>
      <c r="H21" s="5"/>
      <c r="I21" s="5">
        <f t="shared" si="0"/>
        <v>11</v>
      </c>
      <c r="J21">
        <f t="shared" si="2"/>
        <v>1</v>
      </c>
    </row>
    <row r="22" spans="1:10" ht="14.45" x14ac:dyDescent="0.3">
      <c r="A22" s="3" t="s">
        <v>318</v>
      </c>
      <c r="B22" s="3" t="s">
        <v>304</v>
      </c>
      <c r="C22" s="5"/>
      <c r="D22" s="5"/>
      <c r="E22" s="5"/>
      <c r="F22" s="5">
        <v>10</v>
      </c>
      <c r="G22" s="5"/>
      <c r="H22" s="5"/>
      <c r="I22" s="5">
        <f t="shared" si="0"/>
        <v>10</v>
      </c>
      <c r="J22">
        <f t="shared" si="2"/>
        <v>1</v>
      </c>
    </row>
    <row r="23" spans="1:10" ht="14.45" x14ac:dyDescent="0.3">
      <c r="A23" s="3" t="s">
        <v>463</v>
      </c>
      <c r="B23" s="3" t="s">
        <v>464</v>
      </c>
      <c r="C23" s="5"/>
      <c r="D23" s="5"/>
      <c r="E23" s="5">
        <v>10</v>
      </c>
      <c r="F23" s="5"/>
      <c r="G23" s="5"/>
      <c r="H23" s="5"/>
      <c r="I23" s="5">
        <f t="shared" si="0"/>
        <v>10</v>
      </c>
      <c r="J23">
        <f t="shared" si="2"/>
        <v>1</v>
      </c>
    </row>
    <row r="24" spans="1:10" ht="14.45" x14ac:dyDescent="0.3">
      <c r="A24" s="3" t="s">
        <v>488</v>
      </c>
      <c r="B24" s="3" t="s">
        <v>489</v>
      </c>
      <c r="C24" s="5"/>
      <c r="D24" s="5"/>
      <c r="E24" s="5"/>
      <c r="F24" s="5"/>
      <c r="G24" s="5">
        <v>5</v>
      </c>
      <c r="H24" s="5">
        <v>4</v>
      </c>
      <c r="I24" s="5">
        <f t="shared" si="0"/>
        <v>9</v>
      </c>
      <c r="J24">
        <f t="shared" si="2"/>
        <v>2</v>
      </c>
    </row>
    <row r="25" spans="1:10" ht="14.45" x14ac:dyDescent="0.3">
      <c r="A25" s="3" t="s">
        <v>443</v>
      </c>
      <c r="B25" s="3" t="s">
        <v>444</v>
      </c>
      <c r="C25" s="5"/>
      <c r="D25" s="5">
        <v>9</v>
      </c>
      <c r="E25" s="5"/>
      <c r="F25" s="5"/>
      <c r="G25" s="5"/>
      <c r="H25" s="5"/>
      <c r="I25" s="5">
        <f t="shared" si="0"/>
        <v>9</v>
      </c>
      <c r="J25">
        <f t="shared" si="2"/>
        <v>1</v>
      </c>
    </row>
    <row r="26" spans="1:10" ht="14.45" x14ac:dyDescent="0.3">
      <c r="A26" s="3" t="s">
        <v>485</v>
      </c>
      <c r="B26" s="3" t="s">
        <v>486</v>
      </c>
      <c r="C26" s="5"/>
      <c r="D26" s="5"/>
      <c r="E26" s="5"/>
      <c r="F26" s="5"/>
      <c r="G26" s="5">
        <v>8</v>
      </c>
      <c r="H26" s="5"/>
      <c r="I26" s="5">
        <f t="shared" si="0"/>
        <v>8</v>
      </c>
      <c r="J26">
        <f t="shared" si="2"/>
        <v>1</v>
      </c>
    </row>
    <row r="27" spans="1:10" ht="14.45" x14ac:dyDescent="0.3">
      <c r="A27" s="3" t="s">
        <v>268</v>
      </c>
      <c r="B27" s="3" t="s">
        <v>269</v>
      </c>
      <c r="C27" s="5"/>
      <c r="D27" s="5"/>
      <c r="E27" s="5">
        <v>7</v>
      </c>
      <c r="F27" s="5"/>
      <c r="G27" s="5"/>
      <c r="H27" s="5"/>
      <c r="I27" s="5">
        <f t="shared" si="0"/>
        <v>7</v>
      </c>
      <c r="J27">
        <f t="shared" si="2"/>
        <v>1</v>
      </c>
    </row>
    <row r="28" spans="1:10" ht="14.45" x14ac:dyDescent="0.3">
      <c r="A28" s="3" t="s">
        <v>467</v>
      </c>
      <c r="B28" s="3" t="s">
        <v>468</v>
      </c>
      <c r="C28" s="5"/>
      <c r="D28" s="5"/>
      <c r="E28" s="5"/>
      <c r="F28" s="5">
        <v>7</v>
      </c>
      <c r="G28" s="5"/>
      <c r="H28" s="5"/>
      <c r="I28" s="5">
        <f t="shared" si="0"/>
        <v>7</v>
      </c>
      <c r="J28">
        <f t="shared" si="2"/>
        <v>1</v>
      </c>
    </row>
    <row r="29" spans="1:10" ht="14.45" x14ac:dyDescent="0.3">
      <c r="A29" s="3" t="s">
        <v>479</v>
      </c>
      <c r="B29" s="3" t="s">
        <v>480</v>
      </c>
      <c r="C29" s="5"/>
      <c r="D29" s="5"/>
      <c r="E29" s="5"/>
      <c r="F29" s="5">
        <v>7</v>
      </c>
      <c r="G29" s="5"/>
      <c r="H29" s="5"/>
      <c r="I29" s="5">
        <f t="shared" si="0"/>
        <v>7</v>
      </c>
      <c r="J29">
        <f t="shared" si="2"/>
        <v>1</v>
      </c>
    </row>
    <row r="30" spans="1:10" ht="14.45" x14ac:dyDescent="0.3">
      <c r="A30" s="3" t="s">
        <v>433</v>
      </c>
      <c r="B30" s="3" t="s">
        <v>434</v>
      </c>
      <c r="C30" s="5">
        <v>7</v>
      </c>
      <c r="D30" s="5"/>
      <c r="E30" s="5"/>
      <c r="F30" s="5"/>
      <c r="G30" s="5"/>
      <c r="H30" s="5"/>
      <c r="I30" s="5">
        <f t="shared" si="0"/>
        <v>7</v>
      </c>
      <c r="J30">
        <f t="shared" si="2"/>
        <v>1</v>
      </c>
    </row>
    <row r="31" spans="1:10" ht="14.45" x14ac:dyDescent="0.3">
      <c r="A31" s="3" t="s">
        <v>446</v>
      </c>
      <c r="B31" s="3" t="s">
        <v>447</v>
      </c>
      <c r="C31" s="5"/>
      <c r="D31" s="5">
        <v>3</v>
      </c>
      <c r="E31" s="5"/>
      <c r="F31" s="5">
        <v>3</v>
      </c>
      <c r="G31" s="5"/>
      <c r="H31" s="5"/>
      <c r="I31" s="5">
        <f t="shared" si="0"/>
        <v>6</v>
      </c>
      <c r="J31">
        <f t="shared" si="2"/>
        <v>2</v>
      </c>
    </row>
    <row r="32" spans="1:10" ht="14.45" x14ac:dyDescent="0.3">
      <c r="A32" s="3" t="s">
        <v>722</v>
      </c>
      <c r="B32" s="3" t="s">
        <v>723</v>
      </c>
      <c r="C32" s="5"/>
      <c r="D32" s="5"/>
      <c r="E32" s="5"/>
      <c r="F32" s="5"/>
      <c r="G32" s="5"/>
      <c r="H32" s="5">
        <v>6</v>
      </c>
      <c r="I32" s="5">
        <f t="shared" si="0"/>
        <v>6</v>
      </c>
      <c r="J32">
        <f t="shared" si="2"/>
        <v>1</v>
      </c>
    </row>
    <row r="33" spans="1:10" ht="14.45" x14ac:dyDescent="0.3">
      <c r="A33" s="3" t="s">
        <v>469</v>
      </c>
      <c r="B33" s="3" t="s">
        <v>470</v>
      </c>
      <c r="C33" s="5"/>
      <c r="D33" s="5"/>
      <c r="E33" s="5"/>
      <c r="F33" s="5">
        <v>5</v>
      </c>
      <c r="G33" s="5"/>
      <c r="H33" s="5"/>
      <c r="I33" s="5">
        <f t="shared" si="0"/>
        <v>5</v>
      </c>
      <c r="J33">
        <f t="shared" si="2"/>
        <v>1</v>
      </c>
    </row>
    <row r="34" spans="1:10" ht="14.45" x14ac:dyDescent="0.3">
      <c r="A34" s="3" t="s">
        <v>459</v>
      </c>
      <c r="B34" s="3" t="s">
        <v>460</v>
      </c>
      <c r="C34" s="5"/>
      <c r="D34" s="5"/>
      <c r="E34" s="5">
        <v>5</v>
      </c>
      <c r="F34" s="5"/>
      <c r="G34" s="5"/>
      <c r="H34" s="5"/>
      <c r="I34" s="5">
        <f t="shared" si="0"/>
        <v>5</v>
      </c>
      <c r="J34">
        <f t="shared" si="2"/>
        <v>1</v>
      </c>
    </row>
    <row r="35" spans="1:10" ht="14.45" x14ac:dyDescent="0.3">
      <c r="A35" s="3" t="s">
        <v>450</v>
      </c>
      <c r="B35" s="3" t="s">
        <v>451</v>
      </c>
      <c r="C35" s="5"/>
      <c r="D35" s="5">
        <v>5</v>
      </c>
      <c r="E35" s="5"/>
      <c r="F35" s="5"/>
      <c r="G35" s="5"/>
      <c r="H35" s="5"/>
      <c r="I35" s="5">
        <f t="shared" si="0"/>
        <v>5</v>
      </c>
      <c r="J35">
        <f t="shared" si="2"/>
        <v>1</v>
      </c>
    </row>
    <row r="36" spans="1:10" ht="14.45" x14ac:dyDescent="0.3">
      <c r="A36" s="3" t="s">
        <v>435</v>
      </c>
      <c r="B36" s="3" t="s">
        <v>436</v>
      </c>
      <c r="C36" s="5">
        <v>5</v>
      </c>
      <c r="D36" s="5"/>
      <c r="E36" s="5"/>
      <c r="F36" s="5"/>
      <c r="G36" s="5"/>
      <c r="H36" s="5"/>
      <c r="I36" s="5">
        <f t="shared" si="0"/>
        <v>5</v>
      </c>
      <c r="J36">
        <f t="shared" si="2"/>
        <v>1</v>
      </c>
    </row>
    <row r="37" spans="1:10" ht="14.45" x14ac:dyDescent="0.3">
      <c r="A37" s="3" t="s">
        <v>454</v>
      </c>
      <c r="B37" s="3" t="s">
        <v>154</v>
      </c>
      <c r="C37" s="5"/>
      <c r="D37" s="5">
        <v>5</v>
      </c>
      <c r="E37" s="5"/>
      <c r="F37" s="5"/>
      <c r="G37" s="5"/>
      <c r="H37" s="5"/>
      <c r="I37" s="5">
        <f t="shared" si="0"/>
        <v>5</v>
      </c>
      <c r="J37">
        <f t="shared" si="2"/>
        <v>1</v>
      </c>
    </row>
    <row r="38" spans="1:10" ht="14.45" x14ac:dyDescent="0.3">
      <c r="A38" s="3" t="s">
        <v>445</v>
      </c>
      <c r="B38" s="3" t="s">
        <v>249</v>
      </c>
      <c r="C38" s="5"/>
      <c r="D38" s="5">
        <v>4</v>
      </c>
      <c r="E38" s="5"/>
      <c r="F38" s="5"/>
      <c r="G38" s="5"/>
      <c r="H38" s="5"/>
      <c r="I38" s="5">
        <f t="shared" si="0"/>
        <v>4</v>
      </c>
      <c r="J38">
        <f t="shared" si="2"/>
        <v>1</v>
      </c>
    </row>
    <row r="39" spans="1:10" ht="14.45" x14ac:dyDescent="0.3">
      <c r="A39" s="3" t="s">
        <v>659</v>
      </c>
      <c r="B39" s="3" t="s">
        <v>668</v>
      </c>
      <c r="C39" s="5"/>
      <c r="D39" s="5"/>
      <c r="E39" s="5"/>
      <c r="F39" s="5"/>
      <c r="G39" s="5"/>
      <c r="H39" s="5">
        <v>4</v>
      </c>
      <c r="I39" s="5">
        <f t="shared" si="0"/>
        <v>4</v>
      </c>
      <c r="J39">
        <f t="shared" si="2"/>
        <v>1</v>
      </c>
    </row>
    <row r="40" spans="1:10" ht="14.45" x14ac:dyDescent="0.3">
      <c r="A40" s="3" t="s">
        <v>448</v>
      </c>
      <c r="B40" s="3" t="s">
        <v>449</v>
      </c>
      <c r="C40" s="5"/>
      <c r="D40" s="5">
        <v>1</v>
      </c>
      <c r="E40" s="5">
        <v>3</v>
      </c>
      <c r="F40" s="5"/>
      <c r="G40" s="5"/>
      <c r="H40" s="5"/>
      <c r="I40" s="5">
        <f t="shared" si="0"/>
        <v>4</v>
      </c>
      <c r="J40">
        <f t="shared" si="2"/>
        <v>2</v>
      </c>
    </row>
    <row r="41" spans="1:10" x14ac:dyDescent="0.25">
      <c r="A41" s="3" t="s">
        <v>441</v>
      </c>
      <c r="B41" s="3" t="s">
        <v>442</v>
      </c>
      <c r="C41" s="5">
        <v>4</v>
      </c>
      <c r="D41" s="5"/>
      <c r="E41" s="5"/>
      <c r="F41" s="5"/>
      <c r="G41" s="5"/>
      <c r="H41" s="5"/>
      <c r="I41" s="5">
        <f t="shared" si="0"/>
        <v>4</v>
      </c>
      <c r="J41">
        <f t="shared" si="2"/>
        <v>1</v>
      </c>
    </row>
    <row r="42" spans="1:10" x14ac:dyDescent="0.25">
      <c r="A42" s="3" t="s">
        <v>289</v>
      </c>
      <c r="B42" s="3" t="s">
        <v>294</v>
      </c>
      <c r="C42" s="5"/>
      <c r="D42" s="5"/>
      <c r="E42" s="5">
        <v>4</v>
      </c>
      <c r="F42" s="5"/>
      <c r="G42" s="5"/>
      <c r="H42" s="5"/>
      <c r="I42" s="5">
        <f t="shared" si="0"/>
        <v>4</v>
      </c>
      <c r="J42">
        <f t="shared" si="2"/>
        <v>1</v>
      </c>
    </row>
    <row r="43" spans="1:10" x14ac:dyDescent="0.25">
      <c r="A43" s="3" t="s">
        <v>471</v>
      </c>
      <c r="B43" s="3" t="s">
        <v>472</v>
      </c>
      <c r="C43" s="5"/>
      <c r="D43" s="5"/>
      <c r="E43" s="5"/>
      <c r="F43" s="5">
        <v>4</v>
      </c>
      <c r="G43" s="5"/>
      <c r="H43" s="5"/>
      <c r="I43" s="5">
        <f t="shared" si="0"/>
        <v>4</v>
      </c>
      <c r="J43">
        <f t="shared" si="2"/>
        <v>1</v>
      </c>
    </row>
    <row r="44" spans="1:10" x14ac:dyDescent="0.25">
      <c r="A44" s="3" t="s">
        <v>455</v>
      </c>
      <c r="B44" s="3" t="s">
        <v>456</v>
      </c>
      <c r="C44" s="5"/>
      <c r="D44" s="5">
        <v>4</v>
      </c>
      <c r="E44" s="5"/>
      <c r="F44" s="5"/>
      <c r="G44" s="5"/>
      <c r="H44" s="5"/>
      <c r="I44" s="5">
        <f t="shared" si="0"/>
        <v>4</v>
      </c>
      <c r="J44">
        <f t="shared" si="2"/>
        <v>1</v>
      </c>
    </row>
    <row r="45" spans="1:10" x14ac:dyDescent="0.25">
      <c r="A45" s="3" t="s">
        <v>461</v>
      </c>
      <c r="B45" s="3" t="s">
        <v>462</v>
      </c>
      <c r="C45" s="5"/>
      <c r="D45" s="5"/>
      <c r="E45" s="5">
        <v>4</v>
      </c>
      <c r="F45" s="5"/>
      <c r="G45" s="5"/>
      <c r="H45" s="5"/>
      <c r="I45" s="5">
        <f t="shared" si="0"/>
        <v>4</v>
      </c>
      <c r="J45">
        <f t="shared" si="2"/>
        <v>1</v>
      </c>
    </row>
    <row r="46" spans="1:10" x14ac:dyDescent="0.25">
      <c r="A46" s="3" t="s">
        <v>282</v>
      </c>
      <c r="B46" s="3" t="s">
        <v>283</v>
      </c>
      <c r="C46" s="5"/>
      <c r="D46" s="5"/>
      <c r="E46" s="5"/>
      <c r="F46" s="5">
        <v>3</v>
      </c>
      <c r="G46" s="5"/>
      <c r="H46" s="5"/>
      <c r="I46" s="5">
        <f t="shared" si="0"/>
        <v>3</v>
      </c>
      <c r="J46">
        <f t="shared" si="2"/>
        <v>1</v>
      </c>
    </row>
    <row r="47" spans="1:10" x14ac:dyDescent="0.25">
      <c r="A47" s="3" t="s">
        <v>477</v>
      </c>
      <c r="B47" s="3" t="s">
        <v>478</v>
      </c>
      <c r="C47" s="5"/>
      <c r="D47" s="5"/>
      <c r="E47" s="5"/>
      <c r="F47" s="5">
        <v>3</v>
      </c>
      <c r="G47" s="5"/>
      <c r="H47" s="5"/>
      <c r="I47" s="5">
        <f t="shared" si="0"/>
        <v>3</v>
      </c>
      <c r="J47">
        <f t="shared" si="2"/>
        <v>1</v>
      </c>
    </row>
    <row r="48" spans="1:10" x14ac:dyDescent="0.25">
      <c r="A48" s="3" t="s">
        <v>718</v>
      </c>
      <c r="B48" s="3" t="s">
        <v>719</v>
      </c>
      <c r="C48" s="5"/>
      <c r="D48" s="5"/>
      <c r="E48" s="5"/>
      <c r="F48" s="5"/>
      <c r="G48" s="5"/>
      <c r="H48" s="5">
        <v>3</v>
      </c>
      <c r="I48" s="5">
        <f t="shared" si="0"/>
        <v>3</v>
      </c>
      <c r="J48">
        <f t="shared" si="2"/>
        <v>1</v>
      </c>
    </row>
    <row r="49" spans="1:10" x14ac:dyDescent="0.25">
      <c r="A49" s="3" t="s">
        <v>298</v>
      </c>
      <c r="B49" s="3" t="s">
        <v>299</v>
      </c>
      <c r="C49" s="5"/>
      <c r="D49" s="5"/>
      <c r="E49" s="5"/>
      <c r="F49" s="5">
        <v>2</v>
      </c>
      <c r="G49" s="5"/>
      <c r="H49" s="5"/>
      <c r="I49" s="5">
        <f t="shared" si="0"/>
        <v>2</v>
      </c>
      <c r="J49">
        <f t="shared" si="2"/>
        <v>1</v>
      </c>
    </row>
    <row r="50" spans="1:10" x14ac:dyDescent="0.25">
      <c r="A50" s="3" t="s">
        <v>350</v>
      </c>
      <c r="B50" s="3" t="s">
        <v>487</v>
      </c>
      <c r="C50" s="5"/>
      <c r="D50" s="5"/>
      <c r="E50" s="5"/>
      <c r="F50" s="5"/>
      <c r="G50" s="5">
        <v>2</v>
      </c>
      <c r="H50" s="5"/>
      <c r="I50" s="5">
        <f t="shared" si="0"/>
        <v>2</v>
      </c>
      <c r="J50">
        <f t="shared" si="2"/>
        <v>1</v>
      </c>
    </row>
    <row r="51" spans="1:10" x14ac:dyDescent="0.25">
      <c r="A51" s="3" t="s">
        <v>307</v>
      </c>
      <c r="B51" s="3" t="s">
        <v>308</v>
      </c>
      <c r="C51" s="5"/>
      <c r="D51" s="5"/>
      <c r="E51" s="5"/>
      <c r="F51" s="5">
        <v>2</v>
      </c>
      <c r="G51" s="5"/>
      <c r="H51" s="5"/>
      <c r="I51" s="5">
        <f t="shared" si="0"/>
        <v>2</v>
      </c>
      <c r="J51">
        <f t="shared" si="2"/>
        <v>1</v>
      </c>
    </row>
    <row r="52" spans="1:10" x14ac:dyDescent="0.25">
      <c r="A52" s="3" t="s">
        <v>475</v>
      </c>
      <c r="B52" s="3" t="s">
        <v>476</v>
      </c>
      <c r="C52" s="5"/>
      <c r="D52" s="5"/>
      <c r="E52" s="5"/>
      <c r="F52" s="5">
        <v>2</v>
      </c>
      <c r="G52" s="5"/>
      <c r="H52" s="5"/>
      <c r="I52" s="5">
        <f t="shared" si="0"/>
        <v>2</v>
      </c>
      <c r="J52">
        <f t="shared" si="2"/>
        <v>1</v>
      </c>
    </row>
    <row r="53" spans="1:10" x14ac:dyDescent="0.25">
      <c r="A53" s="3" t="s">
        <v>720</v>
      </c>
      <c r="B53" s="3" t="s">
        <v>721</v>
      </c>
      <c r="C53" s="5"/>
      <c r="D53" s="5"/>
      <c r="E53" s="5"/>
      <c r="F53" s="5"/>
      <c r="G53" s="5"/>
      <c r="H53" s="5">
        <v>2</v>
      </c>
      <c r="I53" s="5">
        <f t="shared" si="0"/>
        <v>2</v>
      </c>
      <c r="J53">
        <f t="shared" si="2"/>
        <v>1</v>
      </c>
    </row>
  </sheetData>
  <sortState ref="A12:J53">
    <sortCondition descending="1" ref="I22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46"/>
  <sheetViews>
    <sheetView workbookViewId="0">
      <selection activeCell="S21" sqref="S21"/>
    </sheetView>
  </sheetViews>
  <sheetFormatPr defaultRowHeight="15" x14ac:dyDescent="0.25"/>
  <cols>
    <col min="1" max="1" width="27.42578125" bestFit="1" customWidth="1"/>
    <col min="2" max="2" width="16.8554687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</cols>
  <sheetData>
    <row r="1" spans="1:10" x14ac:dyDescent="0.25">
      <c r="A1" t="s">
        <v>51</v>
      </c>
      <c r="B1" t="s">
        <v>52</v>
      </c>
    </row>
    <row r="2" spans="1:10" x14ac:dyDescent="0.25">
      <c r="A2" t="s">
        <v>2</v>
      </c>
      <c r="B2" t="s">
        <v>72</v>
      </c>
    </row>
    <row r="3" spans="1:10" x14ac:dyDescent="0.25">
      <c r="A3" t="s">
        <v>3</v>
      </c>
      <c r="B3" t="s">
        <v>73</v>
      </c>
    </row>
    <row r="4" spans="1:10" x14ac:dyDescent="0.25">
      <c r="A4" t="s">
        <v>4</v>
      </c>
      <c r="B4" t="s">
        <v>110</v>
      </c>
    </row>
    <row r="5" spans="1:10" x14ac:dyDescent="0.25">
      <c r="A5" t="s">
        <v>5</v>
      </c>
      <c r="B5" t="s">
        <v>125</v>
      </c>
    </row>
    <row r="6" spans="1:10" x14ac:dyDescent="0.25">
      <c r="A6" t="s">
        <v>6</v>
      </c>
      <c r="B6" t="s">
        <v>89</v>
      </c>
    </row>
    <row r="7" spans="1:10" x14ac:dyDescent="0.25">
      <c r="A7" t="s">
        <v>7</v>
      </c>
      <c r="B7" t="s">
        <v>670</v>
      </c>
    </row>
    <row r="9" spans="1:10" x14ac:dyDescent="0.25">
      <c r="A9" t="s">
        <v>133</v>
      </c>
    </row>
    <row r="11" spans="1:10" s="2" customFormat="1" x14ac:dyDescent="0.25">
      <c r="A11" s="3" t="s">
        <v>134</v>
      </c>
      <c r="B11" s="3" t="s">
        <v>140</v>
      </c>
      <c r="C11" s="3" t="s">
        <v>2</v>
      </c>
      <c r="D11" s="3" t="s">
        <v>3</v>
      </c>
      <c r="E11" s="3" t="s">
        <v>136</v>
      </c>
      <c r="F11" s="3" t="s">
        <v>135</v>
      </c>
      <c r="G11" s="3" t="s">
        <v>137</v>
      </c>
      <c r="H11" s="3" t="s">
        <v>138</v>
      </c>
      <c r="I11" s="3" t="s">
        <v>687</v>
      </c>
      <c r="J11" s="2" t="s">
        <v>660</v>
      </c>
    </row>
    <row r="12" spans="1:10" x14ac:dyDescent="0.25">
      <c r="A12" s="12" t="s">
        <v>499</v>
      </c>
      <c r="B12" s="12" t="s">
        <v>182</v>
      </c>
      <c r="C12" s="13"/>
      <c r="D12" s="13">
        <v>21</v>
      </c>
      <c r="E12" s="13">
        <v>7</v>
      </c>
      <c r="F12" s="13"/>
      <c r="G12" s="13">
        <v>14</v>
      </c>
      <c r="H12" s="13">
        <v>3</v>
      </c>
      <c r="I12" s="13">
        <f t="shared" ref="I12:I46" si="0">SUM(C12:H12)</f>
        <v>45</v>
      </c>
      <c r="J12">
        <f t="shared" ref="J12:J46" si="1">COUNT(C12:H12)</f>
        <v>4</v>
      </c>
    </row>
    <row r="13" spans="1:10" x14ac:dyDescent="0.25">
      <c r="A13" s="14" t="s">
        <v>333</v>
      </c>
      <c r="B13" s="14" t="s">
        <v>334</v>
      </c>
      <c r="C13" s="15">
        <v>8</v>
      </c>
      <c r="D13" s="15">
        <v>10</v>
      </c>
      <c r="E13" s="15">
        <v>15</v>
      </c>
      <c r="F13" s="15"/>
      <c r="G13" s="15">
        <v>7</v>
      </c>
      <c r="H13" s="15"/>
      <c r="I13" s="15">
        <f t="shared" si="0"/>
        <v>40</v>
      </c>
      <c r="J13">
        <f t="shared" si="1"/>
        <v>4</v>
      </c>
    </row>
    <row r="14" spans="1:10" x14ac:dyDescent="0.25">
      <c r="A14" s="9" t="s">
        <v>494</v>
      </c>
      <c r="B14" s="9" t="s">
        <v>495</v>
      </c>
      <c r="C14" s="10">
        <v>10</v>
      </c>
      <c r="D14" s="10"/>
      <c r="E14" s="10">
        <v>11</v>
      </c>
      <c r="F14" s="10">
        <v>7</v>
      </c>
      <c r="G14" s="10">
        <v>3</v>
      </c>
      <c r="H14" s="10"/>
      <c r="I14" s="10">
        <f t="shared" si="0"/>
        <v>31</v>
      </c>
      <c r="J14">
        <f t="shared" si="1"/>
        <v>4</v>
      </c>
    </row>
    <row r="15" spans="1:10" x14ac:dyDescent="0.25">
      <c r="A15" s="9" t="s">
        <v>498</v>
      </c>
      <c r="B15" s="9" t="s">
        <v>362</v>
      </c>
      <c r="C15" s="10">
        <v>2</v>
      </c>
      <c r="D15" s="10">
        <v>10</v>
      </c>
      <c r="E15" s="10"/>
      <c r="F15" s="10">
        <v>12</v>
      </c>
      <c r="G15" s="10">
        <v>7</v>
      </c>
      <c r="H15" s="10"/>
      <c r="I15" s="10">
        <f t="shared" si="0"/>
        <v>31</v>
      </c>
      <c r="J15">
        <f t="shared" si="1"/>
        <v>4</v>
      </c>
    </row>
    <row r="16" spans="1:10" x14ac:dyDescent="0.25">
      <c r="A16" s="11" t="s">
        <v>500</v>
      </c>
      <c r="B16" s="11" t="s">
        <v>501</v>
      </c>
      <c r="C16" s="6"/>
      <c r="D16" s="6">
        <v>11</v>
      </c>
      <c r="E16" s="6"/>
      <c r="F16" s="6">
        <v>10</v>
      </c>
      <c r="G16" s="6"/>
      <c r="H16" s="6">
        <v>9</v>
      </c>
      <c r="I16" s="6">
        <f t="shared" si="0"/>
        <v>30</v>
      </c>
      <c r="J16">
        <f t="shared" si="1"/>
        <v>3</v>
      </c>
    </row>
    <row r="17" spans="1:10" x14ac:dyDescent="0.25">
      <c r="A17" s="7" t="s">
        <v>311</v>
      </c>
      <c r="B17" s="7" t="s">
        <v>431</v>
      </c>
      <c r="C17" s="8"/>
      <c r="D17" s="8"/>
      <c r="E17" s="8"/>
      <c r="F17" s="8"/>
      <c r="G17" s="8">
        <v>6</v>
      </c>
      <c r="H17" s="8">
        <v>19</v>
      </c>
      <c r="I17" s="8">
        <f t="shared" si="0"/>
        <v>25</v>
      </c>
      <c r="J17">
        <f t="shared" si="1"/>
        <v>2</v>
      </c>
    </row>
    <row r="18" spans="1:10" x14ac:dyDescent="0.25">
      <c r="A18" s="7" t="s">
        <v>471</v>
      </c>
      <c r="B18" s="7" t="s">
        <v>472</v>
      </c>
      <c r="C18" s="8"/>
      <c r="D18" s="8"/>
      <c r="E18" s="8"/>
      <c r="F18" s="8">
        <v>14</v>
      </c>
      <c r="G18" s="8"/>
      <c r="H18" s="8"/>
      <c r="I18" s="8">
        <f t="shared" si="0"/>
        <v>14</v>
      </c>
      <c r="J18">
        <f t="shared" si="1"/>
        <v>1</v>
      </c>
    </row>
    <row r="19" spans="1:10" x14ac:dyDescent="0.25">
      <c r="A19" s="7" t="s">
        <v>311</v>
      </c>
      <c r="B19" s="7" t="s">
        <v>360</v>
      </c>
      <c r="C19" s="8">
        <v>4</v>
      </c>
      <c r="D19" s="8"/>
      <c r="E19" s="8">
        <v>8</v>
      </c>
      <c r="F19" s="8"/>
      <c r="G19" s="8"/>
      <c r="H19" s="8"/>
      <c r="I19" s="8">
        <f t="shared" si="0"/>
        <v>12</v>
      </c>
      <c r="J19">
        <f t="shared" si="1"/>
        <v>2</v>
      </c>
    </row>
    <row r="20" spans="1:10" x14ac:dyDescent="0.25">
      <c r="A20" s="3" t="s">
        <v>488</v>
      </c>
      <c r="B20" s="3" t="s">
        <v>489</v>
      </c>
      <c r="C20" s="5"/>
      <c r="D20" s="5"/>
      <c r="E20" s="5"/>
      <c r="F20" s="5">
        <v>5</v>
      </c>
      <c r="G20" s="5">
        <v>5</v>
      </c>
      <c r="H20" s="5">
        <v>1</v>
      </c>
      <c r="I20" s="5">
        <f t="shared" si="0"/>
        <v>11</v>
      </c>
      <c r="J20">
        <f t="shared" si="1"/>
        <v>3</v>
      </c>
    </row>
    <row r="21" spans="1:10" x14ac:dyDescent="0.25">
      <c r="A21" s="3" t="s">
        <v>441</v>
      </c>
      <c r="B21" s="3" t="s">
        <v>466</v>
      </c>
      <c r="C21" s="5"/>
      <c r="D21" s="5">
        <v>5</v>
      </c>
      <c r="E21" s="5"/>
      <c r="F21" s="5">
        <v>6</v>
      </c>
      <c r="G21" s="5"/>
      <c r="H21" s="5"/>
      <c r="I21" s="5">
        <f t="shared" si="0"/>
        <v>11</v>
      </c>
      <c r="J21">
        <f t="shared" si="1"/>
        <v>2</v>
      </c>
    </row>
    <row r="22" spans="1:10" x14ac:dyDescent="0.25">
      <c r="A22" s="3" t="s">
        <v>441</v>
      </c>
      <c r="B22" s="3" t="s">
        <v>527</v>
      </c>
      <c r="C22" s="5"/>
      <c r="D22" s="5"/>
      <c r="E22" s="5"/>
      <c r="F22" s="5"/>
      <c r="G22" s="5">
        <v>10</v>
      </c>
      <c r="H22" s="5"/>
      <c r="I22" s="5">
        <f t="shared" si="0"/>
        <v>10</v>
      </c>
      <c r="J22">
        <f t="shared" si="1"/>
        <v>1</v>
      </c>
    </row>
    <row r="23" spans="1:10" x14ac:dyDescent="0.25">
      <c r="A23" s="3" t="s">
        <v>481</v>
      </c>
      <c r="B23" s="3" t="s">
        <v>726</v>
      </c>
      <c r="C23" s="5"/>
      <c r="D23" s="5"/>
      <c r="E23" s="5"/>
      <c r="F23" s="5"/>
      <c r="G23" s="5"/>
      <c r="H23" s="5">
        <v>10</v>
      </c>
      <c r="I23" s="5">
        <f t="shared" si="0"/>
        <v>10</v>
      </c>
      <c r="J23">
        <f t="shared" si="1"/>
        <v>1</v>
      </c>
    </row>
    <row r="24" spans="1:10" x14ac:dyDescent="0.25">
      <c r="A24" s="3" t="s">
        <v>513</v>
      </c>
      <c r="B24" s="3" t="s">
        <v>512</v>
      </c>
      <c r="C24" s="5"/>
      <c r="D24" s="5"/>
      <c r="E24" s="5">
        <v>5</v>
      </c>
      <c r="F24" s="5"/>
      <c r="G24" s="5"/>
      <c r="H24" s="5">
        <v>4</v>
      </c>
      <c r="I24" s="5">
        <f t="shared" si="0"/>
        <v>9</v>
      </c>
      <c r="J24">
        <f t="shared" si="1"/>
        <v>2</v>
      </c>
    </row>
    <row r="25" spans="1:10" x14ac:dyDescent="0.25">
      <c r="A25" s="3" t="s">
        <v>145</v>
      </c>
      <c r="B25" s="3" t="s">
        <v>725</v>
      </c>
      <c r="C25" s="5"/>
      <c r="D25" s="5"/>
      <c r="E25" s="5"/>
      <c r="F25" s="5"/>
      <c r="G25" s="5"/>
      <c r="H25" s="5">
        <v>9</v>
      </c>
      <c r="I25" s="5">
        <f t="shared" si="0"/>
        <v>9</v>
      </c>
      <c r="J25">
        <f t="shared" si="1"/>
        <v>1</v>
      </c>
    </row>
    <row r="26" spans="1:10" x14ac:dyDescent="0.25">
      <c r="A26" s="3" t="s">
        <v>490</v>
      </c>
      <c r="B26" s="3" t="s">
        <v>491</v>
      </c>
      <c r="C26" s="5">
        <v>9</v>
      </c>
      <c r="D26" s="5"/>
      <c r="E26" s="5"/>
      <c r="F26" s="5"/>
      <c r="G26" s="5"/>
      <c r="H26" s="5"/>
      <c r="I26" s="5">
        <f t="shared" si="0"/>
        <v>9</v>
      </c>
      <c r="J26">
        <f t="shared" si="1"/>
        <v>1</v>
      </c>
    </row>
    <row r="27" spans="1:10" x14ac:dyDescent="0.25">
      <c r="A27" s="3" t="s">
        <v>504</v>
      </c>
      <c r="B27" s="3" t="s">
        <v>505</v>
      </c>
      <c r="C27" s="5"/>
      <c r="D27" s="5">
        <v>2</v>
      </c>
      <c r="E27" s="5">
        <v>6</v>
      </c>
      <c r="F27" s="5"/>
      <c r="G27" s="5"/>
      <c r="H27" s="5"/>
      <c r="I27" s="5">
        <f t="shared" si="0"/>
        <v>8</v>
      </c>
      <c r="J27">
        <f t="shared" si="1"/>
        <v>2</v>
      </c>
    </row>
    <row r="28" spans="1:10" x14ac:dyDescent="0.25">
      <c r="A28" s="3" t="s">
        <v>508</v>
      </c>
      <c r="B28" s="3" t="s">
        <v>509</v>
      </c>
      <c r="C28" s="5"/>
      <c r="D28" s="5"/>
      <c r="E28" s="5">
        <v>8</v>
      </c>
      <c r="F28" s="5"/>
      <c r="G28" s="5"/>
      <c r="H28" s="5"/>
      <c r="I28" s="5">
        <f t="shared" si="0"/>
        <v>8</v>
      </c>
      <c r="J28">
        <f t="shared" si="1"/>
        <v>1</v>
      </c>
    </row>
    <row r="29" spans="1:10" x14ac:dyDescent="0.25">
      <c r="A29" s="3" t="s">
        <v>496</v>
      </c>
      <c r="B29" s="3" t="s">
        <v>497</v>
      </c>
      <c r="C29" s="5">
        <v>7</v>
      </c>
      <c r="D29" s="5"/>
      <c r="E29" s="5"/>
      <c r="F29" s="5"/>
      <c r="G29" s="5"/>
      <c r="H29" s="5"/>
      <c r="I29" s="5">
        <f t="shared" si="0"/>
        <v>7</v>
      </c>
      <c r="J29">
        <f t="shared" si="1"/>
        <v>1</v>
      </c>
    </row>
    <row r="30" spans="1:10" x14ac:dyDescent="0.25">
      <c r="A30" s="3" t="s">
        <v>461</v>
      </c>
      <c r="B30" s="3" t="s">
        <v>724</v>
      </c>
      <c r="C30" s="5"/>
      <c r="D30" s="5"/>
      <c r="E30" s="5"/>
      <c r="F30" s="5"/>
      <c r="G30" s="5"/>
      <c r="H30" s="5">
        <v>7</v>
      </c>
      <c r="I30" s="5">
        <f t="shared" si="0"/>
        <v>7</v>
      </c>
      <c r="J30">
        <f t="shared" si="1"/>
        <v>1</v>
      </c>
    </row>
    <row r="31" spans="1:10" x14ac:dyDescent="0.25">
      <c r="A31" s="3" t="s">
        <v>485</v>
      </c>
      <c r="B31" s="3" t="s">
        <v>486</v>
      </c>
      <c r="C31" s="5"/>
      <c r="D31" s="5"/>
      <c r="E31" s="5"/>
      <c r="F31" s="5"/>
      <c r="G31" s="5">
        <v>5</v>
      </c>
      <c r="H31" s="5"/>
      <c r="I31" s="5">
        <f t="shared" si="0"/>
        <v>5</v>
      </c>
      <c r="J31">
        <f t="shared" si="1"/>
        <v>1</v>
      </c>
    </row>
    <row r="32" spans="1:10" x14ac:dyDescent="0.25">
      <c r="A32" s="3" t="s">
        <v>506</v>
      </c>
      <c r="B32" s="3" t="s">
        <v>507</v>
      </c>
      <c r="C32" s="5"/>
      <c r="D32" s="5">
        <v>4</v>
      </c>
      <c r="E32" s="5"/>
      <c r="F32" s="5"/>
      <c r="G32" s="5"/>
      <c r="H32" s="5"/>
      <c r="I32" s="5">
        <f t="shared" si="0"/>
        <v>4</v>
      </c>
      <c r="J32">
        <f t="shared" si="1"/>
        <v>1</v>
      </c>
    </row>
    <row r="33" spans="1:10" x14ac:dyDescent="0.25">
      <c r="A33" s="3" t="s">
        <v>492</v>
      </c>
      <c r="B33" s="3" t="s">
        <v>493</v>
      </c>
      <c r="C33" s="5">
        <v>4</v>
      </c>
      <c r="D33" s="5"/>
      <c r="E33" s="5"/>
      <c r="F33" s="5"/>
      <c r="G33" s="5"/>
      <c r="H33" s="5"/>
      <c r="I33" s="5">
        <f t="shared" si="0"/>
        <v>4</v>
      </c>
      <c r="J33">
        <f t="shared" si="1"/>
        <v>1</v>
      </c>
    </row>
    <row r="34" spans="1:10" x14ac:dyDescent="0.25">
      <c r="A34" s="3" t="s">
        <v>516</v>
      </c>
      <c r="B34" s="3" t="s">
        <v>517</v>
      </c>
      <c r="C34" s="5"/>
      <c r="D34" s="5"/>
      <c r="E34" s="5"/>
      <c r="F34" s="5">
        <v>4</v>
      </c>
      <c r="G34" s="5"/>
      <c r="H34" s="5"/>
      <c r="I34" s="5">
        <f t="shared" si="0"/>
        <v>4</v>
      </c>
      <c r="J34">
        <f t="shared" si="1"/>
        <v>1</v>
      </c>
    </row>
    <row r="35" spans="1:10" x14ac:dyDescent="0.25">
      <c r="A35" s="3" t="s">
        <v>528</v>
      </c>
      <c r="B35" s="3" t="s">
        <v>529</v>
      </c>
      <c r="C35" s="5"/>
      <c r="D35" s="5"/>
      <c r="E35" s="5"/>
      <c r="F35" s="5"/>
      <c r="G35" s="5">
        <v>4</v>
      </c>
      <c r="H35" s="5"/>
      <c r="I35" s="5">
        <f t="shared" si="0"/>
        <v>4</v>
      </c>
      <c r="J35">
        <f t="shared" si="1"/>
        <v>1</v>
      </c>
    </row>
    <row r="36" spans="1:10" x14ac:dyDescent="0.25">
      <c r="A36" s="3" t="s">
        <v>525</v>
      </c>
      <c r="B36" s="3" t="s">
        <v>526</v>
      </c>
      <c r="C36" s="5"/>
      <c r="D36" s="5"/>
      <c r="E36" s="5"/>
      <c r="F36" s="5"/>
      <c r="G36" s="5">
        <v>3</v>
      </c>
      <c r="H36" s="5"/>
      <c r="I36" s="5">
        <f t="shared" si="0"/>
        <v>3</v>
      </c>
      <c r="J36">
        <f t="shared" si="1"/>
        <v>1</v>
      </c>
    </row>
    <row r="37" spans="1:10" x14ac:dyDescent="0.25">
      <c r="A37" s="3" t="s">
        <v>510</v>
      </c>
      <c r="B37" s="3" t="s">
        <v>511</v>
      </c>
      <c r="C37" s="5"/>
      <c r="D37" s="5"/>
      <c r="E37" s="5">
        <v>3</v>
      </c>
      <c r="F37" s="5"/>
      <c r="G37" s="5"/>
      <c r="H37" s="5"/>
      <c r="I37" s="5">
        <f t="shared" si="0"/>
        <v>3</v>
      </c>
      <c r="J37">
        <f t="shared" si="1"/>
        <v>1</v>
      </c>
    </row>
    <row r="38" spans="1:10" x14ac:dyDescent="0.25">
      <c r="A38" s="3" t="s">
        <v>502</v>
      </c>
      <c r="B38" s="3" t="s">
        <v>503</v>
      </c>
      <c r="C38" s="5"/>
      <c r="D38" s="5">
        <v>3</v>
      </c>
      <c r="E38" s="5"/>
      <c r="F38" s="5"/>
      <c r="G38" s="5"/>
      <c r="H38" s="5"/>
      <c r="I38" s="5">
        <f t="shared" si="0"/>
        <v>3</v>
      </c>
      <c r="J38">
        <f t="shared" si="1"/>
        <v>1</v>
      </c>
    </row>
    <row r="39" spans="1:10" x14ac:dyDescent="0.25">
      <c r="A39" s="3" t="s">
        <v>504</v>
      </c>
      <c r="B39" s="3" t="s">
        <v>590</v>
      </c>
      <c r="C39" s="5"/>
      <c r="D39" s="5"/>
      <c r="E39" s="5"/>
      <c r="F39" s="5"/>
      <c r="G39" s="5"/>
      <c r="H39" s="5">
        <v>3</v>
      </c>
      <c r="I39" s="5">
        <f t="shared" si="0"/>
        <v>3</v>
      </c>
      <c r="J39">
        <f t="shared" si="1"/>
        <v>1</v>
      </c>
    </row>
    <row r="40" spans="1:10" x14ac:dyDescent="0.25">
      <c r="A40" s="3" t="s">
        <v>521</v>
      </c>
      <c r="B40" s="3" t="s">
        <v>522</v>
      </c>
      <c r="C40" s="5"/>
      <c r="D40" s="5"/>
      <c r="E40" s="5"/>
      <c r="F40" s="5">
        <v>3</v>
      </c>
      <c r="G40" s="5"/>
      <c r="H40" s="5"/>
      <c r="I40" s="5">
        <f t="shared" si="0"/>
        <v>3</v>
      </c>
      <c r="J40">
        <f t="shared" si="1"/>
        <v>1</v>
      </c>
    </row>
    <row r="41" spans="1:10" x14ac:dyDescent="0.25">
      <c r="A41" s="3" t="s">
        <v>516</v>
      </c>
      <c r="B41" s="3" t="s">
        <v>520</v>
      </c>
      <c r="C41" s="5"/>
      <c r="D41" s="5"/>
      <c r="E41" s="5"/>
      <c r="F41" s="5">
        <v>2</v>
      </c>
      <c r="G41" s="5"/>
      <c r="H41" s="5"/>
      <c r="I41" s="5">
        <f t="shared" si="0"/>
        <v>2</v>
      </c>
      <c r="J41">
        <f t="shared" si="1"/>
        <v>1</v>
      </c>
    </row>
    <row r="42" spans="1:10" x14ac:dyDescent="0.25">
      <c r="A42" s="3" t="s">
        <v>284</v>
      </c>
      <c r="B42" s="3" t="s">
        <v>285</v>
      </c>
      <c r="C42" s="5"/>
      <c r="D42" s="5"/>
      <c r="E42" s="5">
        <v>2</v>
      </c>
      <c r="F42" s="5"/>
      <c r="G42" s="5"/>
      <c r="H42" s="5"/>
      <c r="I42" s="5">
        <f t="shared" si="0"/>
        <v>2</v>
      </c>
      <c r="J42">
        <f t="shared" si="1"/>
        <v>1</v>
      </c>
    </row>
    <row r="43" spans="1:10" x14ac:dyDescent="0.25">
      <c r="A43" s="3" t="s">
        <v>321</v>
      </c>
      <c r="B43" s="3" t="s">
        <v>524</v>
      </c>
      <c r="C43" s="5"/>
      <c r="D43" s="5"/>
      <c r="E43" s="5"/>
      <c r="F43" s="5"/>
      <c r="G43" s="5">
        <v>2</v>
      </c>
      <c r="H43" s="5"/>
      <c r="I43" s="5">
        <f t="shared" si="0"/>
        <v>2</v>
      </c>
      <c r="J43">
        <f t="shared" si="1"/>
        <v>1</v>
      </c>
    </row>
    <row r="44" spans="1:10" x14ac:dyDescent="0.25">
      <c r="A44" s="3" t="s">
        <v>518</v>
      </c>
      <c r="B44" s="3" t="s">
        <v>519</v>
      </c>
      <c r="C44" s="5"/>
      <c r="D44" s="5"/>
      <c r="E44" s="5"/>
      <c r="F44" s="5">
        <v>2</v>
      </c>
      <c r="G44" s="5"/>
      <c r="H44" s="5"/>
      <c r="I44" s="5">
        <f t="shared" si="0"/>
        <v>2</v>
      </c>
      <c r="J44">
        <f t="shared" si="1"/>
        <v>1</v>
      </c>
    </row>
    <row r="45" spans="1:10" x14ac:dyDescent="0.25">
      <c r="A45" s="3" t="s">
        <v>523</v>
      </c>
      <c r="B45" s="3" t="s">
        <v>480</v>
      </c>
      <c r="C45" s="5"/>
      <c r="D45" s="5"/>
      <c r="E45" s="5"/>
      <c r="F45" s="5">
        <v>1</v>
      </c>
      <c r="G45" s="5"/>
      <c r="H45" s="5"/>
      <c r="I45" s="5">
        <f t="shared" si="0"/>
        <v>1</v>
      </c>
      <c r="J45">
        <f t="shared" si="1"/>
        <v>1</v>
      </c>
    </row>
    <row r="46" spans="1:10" x14ac:dyDescent="0.25">
      <c r="A46" s="3" t="s">
        <v>514</v>
      </c>
      <c r="B46" s="3" t="s">
        <v>515</v>
      </c>
      <c r="C46" s="5"/>
      <c r="D46" s="5"/>
      <c r="E46" s="5">
        <v>1</v>
      </c>
      <c r="F46" s="5"/>
      <c r="G46" s="5"/>
      <c r="H46" s="5"/>
      <c r="I46" s="5">
        <f t="shared" si="0"/>
        <v>1</v>
      </c>
      <c r="J46">
        <f t="shared" si="1"/>
        <v>1</v>
      </c>
    </row>
  </sheetData>
  <sortState ref="A12:J46">
    <sortCondition descending="1" ref="I16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33"/>
  <sheetViews>
    <sheetView workbookViewId="0">
      <selection activeCell="C37" sqref="C37"/>
    </sheetView>
  </sheetViews>
  <sheetFormatPr defaultRowHeight="15" x14ac:dyDescent="0.25"/>
  <cols>
    <col min="1" max="1" width="27.42578125" bestFit="1" customWidth="1"/>
    <col min="2" max="2" width="16.8554687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</cols>
  <sheetData>
    <row r="1" spans="1:11" x14ac:dyDescent="0.25">
      <c r="A1" t="s">
        <v>51</v>
      </c>
      <c r="B1" t="s">
        <v>52</v>
      </c>
    </row>
    <row r="2" spans="1:11" x14ac:dyDescent="0.25">
      <c r="A2" t="s">
        <v>2</v>
      </c>
      <c r="B2" t="s">
        <v>74</v>
      </c>
    </row>
    <row r="3" spans="1:11" x14ac:dyDescent="0.25">
      <c r="A3" t="s">
        <v>3</v>
      </c>
      <c r="B3" t="s">
        <v>75</v>
      </c>
    </row>
    <row r="4" spans="1:11" x14ac:dyDescent="0.25">
      <c r="A4" t="s">
        <v>4</v>
      </c>
      <c r="B4" t="s">
        <v>109</v>
      </c>
    </row>
    <row r="5" spans="1:11" x14ac:dyDescent="0.25">
      <c r="A5" t="s">
        <v>5</v>
      </c>
      <c r="B5" t="s">
        <v>126</v>
      </c>
    </row>
    <row r="6" spans="1:11" x14ac:dyDescent="0.25">
      <c r="A6" t="s">
        <v>6</v>
      </c>
      <c r="B6" t="s">
        <v>90</v>
      </c>
    </row>
    <row r="7" spans="1:11" x14ac:dyDescent="0.25">
      <c r="A7" t="s">
        <v>7</v>
      </c>
      <c r="B7" t="s">
        <v>671</v>
      </c>
    </row>
    <row r="9" spans="1:11" x14ac:dyDescent="0.25">
      <c r="A9" t="s">
        <v>133</v>
      </c>
    </row>
    <row r="11" spans="1:11" s="2" customFormat="1" x14ac:dyDescent="0.25">
      <c r="A11" s="3" t="s">
        <v>134</v>
      </c>
      <c r="B11" s="3" t="s">
        <v>140</v>
      </c>
      <c r="C11" s="3" t="s">
        <v>2</v>
      </c>
      <c r="D11" s="3" t="s">
        <v>3</v>
      </c>
      <c r="E11" s="3" t="s">
        <v>136</v>
      </c>
      <c r="F11" s="3" t="s">
        <v>135</v>
      </c>
      <c r="G11" s="3" t="s">
        <v>137</v>
      </c>
      <c r="H11" s="3" t="s">
        <v>138</v>
      </c>
      <c r="I11" s="3" t="s">
        <v>687</v>
      </c>
      <c r="J11" s="2" t="s">
        <v>660</v>
      </c>
    </row>
    <row r="12" spans="1:11" x14ac:dyDescent="0.25">
      <c r="A12" s="12" t="s">
        <v>490</v>
      </c>
      <c r="B12" s="12" t="s">
        <v>491</v>
      </c>
      <c r="C12" s="13"/>
      <c r="D12" s="13">
        <v>21</v>
      </c>
      <c r="E12" s="13">
        <v>17</v>
      </c>
      <c r="F12" s="13">
        <v>19</v>
      </c>
      <c r="G12" s="13">
        <v>21</v>
      </c>
      <c r="H12" s="13"/>
      <c r="I12" s="13">
        <f>SUM(C12:H12)</f>
        <v>78</v>
      </c>
      <c r="J12">
        <f t="shared" ref="J12:J33" si="0">COUNT(C12:H12)</f>
        <v>4</v>
      </c>
    </row>
    <row r="13" spans="1:11" x14ac:dyDescent="0.25">
      <c r="A13" s="14" t="s">
        <v>530</v>
      </c>
      <c r="B13" s="14" t="s">
        <v>531</v>
      </c>
      <c r="C13" s="15">
        <v>12</v>
      </c>
      <c r="D13" s="15"/>
      <c r="E13" s="15">
        <v>9</v>
      </c>
      <c r="F13" s="15">
        <v>9</v>
      </c>
      <c r="G13" s="15">
        <v>12</v>
      </c>
      <c r="H13" s="15">
        <v>8</v>
      </c>
      <c r="I13" s="15">
        <f>SUM(C13:H13)-8</f>
        <v>42</v>
      </c>
      <c r="J13">
        <f t="shared" si="0"/>
        <v>5</v>
      </c>
      <c r="K13" t="s">
        <v>730</v>
      </c>
    </row>
    <row r="14" spans="1:11" x14ac:dyDescent="0.25">
      <c r="A14" s="9" t="s">
        <v>534</v>
      </c>
      <c r="B14" s="9" t="s">
        <v>535</v>
      </c>
      <c r="C14" s="10"/>
      <c r="D14" s="10"/>
      <c r="E14" s="10">
        <v>19</v>
      </c>
      <c r="F14" s="10">
        <v>5</v>
      </c>
      <c r="G14" s="10"/>
      <c r="H14" s="10"/>
      <c r="I14" s="10">
        <f t="shared" ref="I14:I33" si="1">SUM(C14:H14)</f>
        <v>24</v>
      </c>
      <c r="J14">
        <f t="shared" si="0"/>
        <v>2</v>
      </c>
    </row>
    <row r="15" spans="1:11" x14ac:dyDescent="0.25">
      <c r="A15" s="11" t="s">
        <v>496</v>
      </c>
      <c r="B15" s="11" t="s">
        <v>497</v>
      </c>
      <c r="C15" s="6"/>
      <c r="D15" s="6"/>
      <c r="E15" s="6"/>
      <c r="F15" s="6"/>
      <c r="G15" s="6"/>
      <c r="H15" s="6">
        <v>21</v>
      </c>
      <c r="I15" s="6">
        <f t="shared" si="1"/>
        <v>21</v>
      </c>
      <c r="J15">
        <f t="shared" si="0"/>
        <v>1</v>
      </c>
    </row>
    <row r="16" spans="1:11" x14ac:dyDescent="0.25">
      <c r="A16" s="3" t="s">
        <v>538</v>
      </c>
      <c r="B16" s="3" t="s">
        <v>539</v>
      </c>
      <c r="C16" s="5"/>
      <c r="D16" s="5"/>
      <c r="E16" s="5">
        <v>6</v>
      </c>
      <c r="F16" s="5"/>
      <c r="G16" s="5">
        <v>12</v>
      </c>
      <c r="H16" s="5"/>
      <c r="I16" s="5">
        <f t="shared" si="1"/>
        <v>18</v>
      </c>
      <c r="J16">
        <f t="shared" si="0"/>
        <v>2</v>
      </c>
    </row>
    <row r="17" spans="1:10" x14ac:dyDescent="0.25">
      <c r="A17" s="3" t="s">
        <v>532</v>
      </c>
      <c r="B17" s="3" t="s">
        <v>533</v>
      </c>
      <c r="C17" s="5">
        <v>12</v>
      </c>
      <c r="D17" s="5"/>
      <c r="E17" s="5">
        <v>4</v>
      </c>
      <c r="F17" s="5"/>
      <c r="G17" s="5"/>
      <c r="H17" s="5"/>
      <c r="I17" s="5">
        <f t="shared" si="1"/>
        <v>16</v>
      </c>
      <c r="J17">
        <f t="shared" si="0"/>
        <v>2</v>
      </c>
    </row>
    <row r="18" spans="1:10" x14ac:dyDescent="0.25">
      <c r="A18" s="3" t="s">
        <v>540</v>
      </c>
      <c r="B18" s="3" t="s">
        <v>541</v>
      </c>
      <c r="C18" s="5"/>
      <c r="D18" s="5"/>
      <c r="E18" s="5"/>
      <c r="F18" s="5">
        <v>13</v>
      </c>
      <c r="G18" s="5"/>
      <c r="H18" s="5"/>
      <c r="I18" s="5">
        <f t="shared" si="1"/>
        <v>13</v>
      </c>
      <c r="J18">
        <f t="shared" si="0"/>
        <v>1</v>
      </c>
    </row>
    <row r="19" spans="1:10" x14ac:dyDescent="0.25">
      <c r="A19" s="3" t="s">
        <v>392</v>
      </c>
      <c r="B19" s="3" t="s">
        <v>393</v>
      </c>
      <c r="C19" s="5"/>
      <c r="D19" s="5"/>
      <c r="E19" s="5"/>
      <c r="F19" s="5"/>
      <c r="G19" s="5">
        <v>4</v>
      </c>
      <c r="H19" s="5">
        <v>6</v>
      </c>
      <c r="I19" s="5">
        <f t="shared" si="1"/>
        <v>10</v>
      </c>
      <c r="J19">
        <f t="shared" si="0"/>
        <v>2</v>
      </c>
    </row>
    <row r="20" spans="1:10" x14ac:dyDescent="0.25">
      <c r="A20" s="3" t="s">
        <v>311</v>
      </c>
      <c r="B20" s="3" t="s">
        <v>727</v>
      </c>
      <c r="C20" s="5"/>
      <c r="D20" s="5"/>
      <c r="E20" s="5"/>
      <c r="F20" s="5"/>
      <c r="G20" s="5"/>
      <c r="H20" s="5">
        <v>10</v>
      </c>
      <c r="I20" s="5">
        <f t="shared" si="1"/>
        <v>10</v>
      </c>
      <c r="J20">
        <f t="shared" si="0"/>
        <v>1</v>
      </c>
    </row>
    <row r="21" spans="1:10" x14ac:dyDescent="0.25">
      <c r="A21" s="3" t="s">
        <v>728</v>
      </c>
      <c r="B21" s="3" t="s">
        <v>729</v>
      </c>
      <c r="C21" s="5"/>
      <c r="D21" s="5"/>
      <c r="E21" s="5"/>
      <c r="F21" s="5"/>
      <c r="G21" s="5"/>
      <c r="H21" s="5">
        <v>9</v>
      </c>
      <c r="I21" s="5">
        <f t="shared" si="1"/>
        <v>9</v>
      </c>
      <c r="J21">
        <f t="shared" si="0"/>
        <v>1</v>
      </c>
    </row>
    <row r="22" spans="1:10" x14ac:dyDescent="0.25">
      <c r="A22" s="3" t="s">
        <v>536</v>
      </c>
      <c r="B22" s="3" t="s">
        <v>537</v>
      </c>
      <c r="C22" s="5"/>
      <c r="D22" s="5"/>
      <c r="E22" s="5">
        <v>9</v>
      </c>
      <c r="F22" s="5"/>
      <c r="G22" s="5"/>
      <c r="H22" s="5"/>
      <c r="I22" s="5">
        <f t="shared" si="1"/>
        <v>9</v>
      </c>
      <c r="J22">
        <f t="shared" si="0"/>
        <v>1</v>
      </c>
    </row>
    <row r="23" spans="1:10" x14ac:dyDescent="0.25">
      <c r="A23" s="3" t="s">
        <v>545</v>
      </c>
      <c r="B23" s="3" t="s">
        <v>546</v>
      </c>
      <c r="C23" s="5"/>
      <c r="D23" s="5"/>
      <c r="E23" s="5"/>
      <c r="F23" s="5"/>
      <c r="G23" s="5">
        <v>8</v>
      </c>
      <c r="H23" s="5"/>
      <c r="I23" s="5">
        <f t="shared" si="1"/>
        <v>8</v>
      </c>
      <c r="J23">
        <f t="shared" si="0"/>
        <v>1</v>
      </c>
    </row>
    <row r="24" spans="1:10" x14ac:dyDescent="0.25">
      <c r="A24" s="3" t="s">
        <v>508</v>
      </c>
      <c r="B24" s="3" t="s">
        <v>509</v>
      </c>
      <c r="C24" s="5"/>
      <c r="D24" s="5"/>
      <c r="E24" s="5"/>
      <c r="F24" s="5">
        <v>7</v>
      </c>
      <c r="G24" s="5"/>
      <c r="H24" s="5"/>
      <c r="I24" s="5">
        <f t="shared" si="1"/>
        <v>7</v>
      </c>
      <c r="J24">
        <f t="shared" si="0"/>
        <v>1</v>
      </c>
    </row>
    <row r="25" spans="1:10" x14ac:dyDescent="0.25">
      <c r="A25" s="3" t="s">
        <v>499</v>
      </c>
      <c r="B25" s="3" t="s">
        <v>182</v>
      </c>
      <c r="C25" s="5"/>
      <c r="D25" s="5"/>
      <c r="E25" s="5"/>
      <c r="F25" s="5"/>
      <c r="G25" s="5"/>
      <c r="H25" s="5">
        <v>5</v>
      </c>
      <c r="I25" s="5">
        <f t="shared" si="1"/>
        <v>5</v>
      </c>
      <c r="J25">
        <f t="shared" si="0"/>
        <v>1</v>
      </c>
    </row>
    <row r="26" spans="1:10" x14ac:dyDescent="0.25">
      <c r="A26" s="3" t="s">
        <v>311</v>
      </c>
      <c r="B26" s="3" t="s">
        <v>431</v>
      </c>
      <c r="C26" s="5"/>
      <c r="D26" s="5"/>
      <c r="E26" s="5"/>
      <c r="F26" s="5"/>
      <c r="G26" s="5"/>
      <c r="H26" s="5">
        <v>4</v>
      </c>
      <c r="I26" s="5">
        <f t="shared" si="1"/>
        <v>4</v>
      </c>
      <c r="J26">
        <f t="shared" si="0"/>
        <v>1</v>
      </c>
    </row>
    <row r="27" spans="1:10" x14ac:dyDescent="0.25">
      <c r="A27" s="3" t="s">
        <v>380</v>
      </c>
      <c r="B27" s="3" t="s">
        <v>381</v>
      </c>
      <c r="C27" s="5"/>
      <c r="D27" s="5"/>
      <c r="E27" s="5"/>
      <c r="F27" s="5">
        <v>3</v>
      </c>
      <c r="G27" s="5"/>
      <c r="H27" s="5"/>
      <c r="I27" s="5">
        <f t="shared" si="1"/>
        <v>3</v>
      </c>
      <c r="J27">
        <f t="shared" si="0"/>
        <v>1</v>
      </c>
    </row>
    <row r="28" spans="1:10" x14ac:dyDescent="0.25">
      <c r="A28" s="3" t="s">
        <v>542</v>
      </c>
      <c r="B28" s="3" t="s">
        <v>543</v>
      </c>
      <c r="C28" s="5"/>
      <c r="D28" s="5"/>
      <c r="E28" s="5"/>
      <c r="F28" s="5">
        <v>3</v>
      </c>
      <c r="G28" s="5"/>
      <c r="H28" s="5"/>
      <c r="I28" s="5">
        <f t="shared" si="1"/>
        <v>3</v>
      </c>
      <c r="J28">
        <f t="shared" si="0"/>
        <v>1</v>
      </c>
    </row>
    <row r="29" spans="1:10" x14ac:dyDescent="0.25">
      <c r="A29" s="3" t="s">
        <v>384</v>
      </c>
      <c r="B29" s="3" t="s">
        <v>385</v>
      </c>
      <c r="C29" s="5"/>
      <c r="D29" s="5"/>
      <c r="E29" s="5"/>
      <c r="F29" s="5">
        <v>2</v>
      </c>
      <c r="G29" s="5"/>
      <c r="H29" s="5"/>
      <c r="I29" s="5">
        <f t="shared" si="1"/>
        <v>2</v>
      </c>
      <c r="J29">
        <f t="shared" si="0"/>
        <v>1</v>
      </c>
    </row>
    <row r="30" spans="1:10" x14ac:dyDescent="0.25">
      <c r="A30" s="3" t="s">
        <v>374</v>
      </c>
      <c r="B30" s="3" t="s">
        <v>547</v>
      </c>
      <c r="C30" s="5"/>
      <c r="D30" s="5"/>
      <c r="E30" s="5"/>
      <c r="F30" s="5"/>
      <c r="G30" s="5">
        <v>2</v>
      </c>
      <c r="H30" s="5"/>
      <c r="I30" s="5">
        <f t="shared" si="1"/>
        <v>2</v>
      </c>
      <c r="J30">
        <f t="shared" si="0"/>
        <v>1</v>
      </c>
    </row>
    <row r="31" spans="1:10" x14ac:dyDescent="0.25">
      <c r="A31" s="3" t="s">
        <v>521</v>
      </c>
      <c r="B31" s="3" t="s">
        <v>522</v>
      </c>
      <c r="C31" s="5"/>
      <c r="D31" s="5"/>
      <c r="E31" s="5"/>
      <c r="F31" s="5">
        <v>2</v>
      </c>
      <c r="G31" s="5"/>
      <c r="H31" s="5"/>
      <c r="I31" s="5">
        <f t="shared" si="1"/>
        <v>2</v>
      </c>
      <c r="J31">
        <f t="shared" si="0"/>
        <v>1</v>
      </c>
    </row>
    <row r="32" spans="1:10" x14ac:dyDescent="0.25">
      <c r="A32" s="3" t="s">
        <v>498</v>
      </c>
      <c r="B32" s="3" t="s">
        <v>362</v>
      </c>
      <c r="C32" s="5"/>
      <c r="D32" s="5"/>
      <c r="E32" s="5"/>
      <c r="F32" s="5">
        <v>2</v>
      </c>
      <c r="G32" s="5"/>
      <c r="H32" s="5"/>
      <c r="I32" s="5">
        <f t="shared" si="1"/>
        <v>2</v>
      </c>
      <c r="J32">
        <f t="shared" si="0"/>
        <v>1</v>
      </c>
    </row>
    <row r="33" spans="1:10" x14ac:dyDescent="0.25">
      <c r="A33" s="3" t="s">
        <v>544</v>
      </c>
      <c r="B33" s="3" t="s">
        <v>495</v>
      </c>
      <c r="C33" s="5"/>
      <c r="D33" s="5"/>
      <c r="E33" s="5"/>
      <c r="F33" s="5">
        <v>1</v>
      </c>
      <c r="G33" s="5"/>
      <c r="H33" s="5"/>
      <c r="I33" s="5">
        <f t="shared" si="1"/>
        <v>1</v>
      </c>
      <c r="J33">
        <f t="shared" si="0"/>
        <v>1</v>
      </c>
    </row>
  </sheetData>
  <sortState ref="A12:K33">
    <sortCondition descending="1" ref="I17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31"/>
  <sheetViews>
    <sheetView workbookViewId="0">
      <selection activeCell="O23" sqref="O23"/>
    </sheetView>
  </sheetViews>
  <sheetFormatPr defaultRowHeight="15" x14ac:dyDescent="0.25"/>
  <cols>
    <col min="1" max="1" width="27.42578125" bestFit="1" customWidth="1"/>
    <col min="2" max="2" width="19.285156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</cols>
  <sheetData>
    <row r="1" spans="1:10" x14ac:dyDescent="0.25">
      <c r="A1" t="s">
        <v>51</v>
      </c>
      <c r="B1" t="s">
        <v>52</v>
      </c>
    </row>
    <row r="2" spans="1:10" x14ac:dyDescent="0.25">
      <c r="A2" t="s">
        <v>2</v>
      </c>
      <c r="B2" t="s">
        <v>76</v>
      </c>
    </row>
    <row r="3" spans="1:10" x14ac:dyDescent="0.25">
      <c r="A3" t="s">
        <v>3</v>
      </c>
      <c r="B3" t="s">
        <v>77</v>
      </c>
    </row>
    <row r="4" spans="1:10" x14ac:dyDescent="0.25">
      <c r="A4" t="s">
        <v>4</v>
      </c>
      <c r="B4" t="s">
        <v>108</v>
      </c>
    </row>
    <row r="5" spans="1:10" x14ac:dyDescent="0.25">
      <c r="A5" t="s">
        <v>5</v>
      </c>
      <c r="B5" t="s">
        <v>127</v>
      </c>
    </row>
    <row r="6" spans="1:10" x14ac:dyDescent="0.25">
      <c r="A6" t="s">
        <v>6</v>
      </c>
      <c r="B6" t="s">
        <v>91</v>
      </c>
    </row>
    <row r="7" spans="1:10" x14ac:dyDescent="0.25">
      <c r="A7" t="s">
        <v>7</v>
      </c>
      <c r="B7" t="s">
        <v>672</v>
      </c>
    </row>
    <row r="9" spans="1:10" x14ac:dyDescent="0.25">
      <c r="A9" t="s">
        <v>133</v>
      </c>
    </row>
    <row r="11" spans="1:10" s="2" customFormat="1" x14ac:dyDescent="0.25">
      <c r="A11" s="3" t="s">
        <v>134</v>
      </c>
      <c r="B11" s="3" t="s">
        <v>140</v>
      </c>
      <c r="C11" s="3" t="s">
        <v>2</v>
      </c>
      <c r="D11" s="3" t="s">
        <v>3</v>
      </c>
      <c r="E11" s="3" t="s">
        <v>136</v>
      </c>
      <c r="F11" s="3" t="s">
        <v>135</v>
      </c>
      <c r="G11" s="3" t="s">
        <v>137</v>
      </c>
      <c r="H11" s="3" t="s">
        <v>138</v>
      </c>
      <c r="I11" s="3" t="s">
        <v>687</v>
      </c>
      <c r="J11" s="2" t="s">
        <v>660</v>
      </c>
    </row>
    <row r="12" spans="1:10" x14ac:dyDescent="0.25">
      <c r="A12" s="12" t="s">
        <v>561</v>
      </c>
      <c r="B12" s="18" t="s">
        <v>562</v>
      </c>
      <c r="C12" s="13"/>
      <c r="D12" s="13"/>
      <c r="E12" s="13"/>
      <c r="F12" s="13">
        <v>18</v>
      </c>
      <c r="G12" s="13"/>
      <c r="H12" s="13">
        <v>19</v>
      </c>
      <c r="I12" s="13">
        <f t="shared" ref="I12:I31" si="0">SUM(C12:H12)</f>
        <v>37</v>
      </c>
      <c r="J12">
        <f>COUNT(C12:H12)</f>
        <v>2</v>
      </c>
    </row>
    <row r="13" spans="1:10" x14ac:dyDescent="0.25">
      <c r="A13" s="14" t="s">
        <v>548</v>
      </c>
      <c r="B13" s="20" t="s">
        <v>549</v>
      </c>
      <c r="C13" s="15">
        <v>7</v>
      </c>
      <c r="D13" s="15"/>
      <c r="E13" s="15"/>
      <c r="F13" s="15"/>
      <c r="G13" s="15">
        <v>21</v>
      </c>
      <c r="H13" s="15"/>
      <c r="I13" s="15">
        <f t="shared" si="0"/>
        <v>28</v>
      </c>
      <c r="J13" s="16">
        <f>COUNT(C13:H13)</f>
        <v>2</v>
      </c>
    </row>
    <row r="14" spans="1:10" s="16" customFormat="1" ht="14.45" x14ac:dyDescent="0.3">
      <c r="A14" s="9" t="s">
        <v>390</v>
      </c>
      <c r="B14" s="21" t="s">
        <v>550</v>
      </c>
      <c r="C14" s="10">
        <v>11</v>
      </c>
      <c r="D14" s="10"/>
      <c r="E14" s="10"/>
      <c r="F14" s="10"/>
      <c r="G14" s="10"/>
      <c r="H14" s="10">
        <v>7</v>
      </c>
      <c r="I14" s="10">
        <f t="shared" si="0"/>
        <v>18</v>
      </c>
      <c r="J14" s="16">
        <v>2</v>
      </c>
    </row>
    <row r="15" spans="1:10" ht="14.45" x14ac:dyDescent="0.3">
      <c r="A15" s="9" t="s">
        <v>390</v>
      </c>
      <c r="B15" s="22" t="s">
        <v>636</v>
      </c>
      <c r="C15" s="10"/>
      <c r="D15" s="10"/>
      <c r="E15" s="10">
        <v>18</v>
      </c>
      <c r="F15" s="10"/>
      <c r="G15" s="10"/>
      <c r="H15" s="10"/>
      <c r="I15" s="10">
        <f t="shared" si="0"/>
        <v>18</v>
      </c>
      <c r="J15" s="16">
        <v>1</v>
      </c>
    </row>
    <row r="16" spans="1:10" s="16" customFormat="1" x14ac:dyDescent="0.25">
      <c r="A16" s="11" t="s">
        <v>560</v>
      </c>
      <c r="B16" s="23" t="s">
        <v>476</v>
      </c>
      <c r="C16" s="6"/>
      <c r="D16" s="6"/>
      <c r="E16" s="6"/>
      <c r="F16" s="6">
        <v>17</v>
      </c>
      <c r="G16" s="6"/>
      <c r="H16" s="6"/>
      <c r="I16" s="6">
        <f t="shared" si="0"/>
        <v>17</v>
      </c>
      <c r="J16" s="16">
        <f t="shared" ref="J16:J31" si="1">COUNT(C16:H16)</f>
        <v>1</v>
      </c>
    </row>
    <row r="17" spans="1:10" x14ac:dyDescent="0.25">
      <c r="A17" s="3" t="s">
        <v>558</v>
      </c>
      <c r="B17" s="19" t="s">
        <v>559</v>
      </c>
      <c r="C17" s="5"/>
      <c r="D17" s="5"/>
      <c r="E17" s="5">
        <v>3</v>
      </c>
      <c r="F17" s="5">
        <v>7</v>
      </c>
      <c r="G17" s="5"/>
      <c r="H17" s="5">
        <v>5</v>
      </c>
      <c r="I17" s="5">
        <f t="shared" si="0"/>
        <v>15</v>
      </c>
      <c r="J17" s="16">
        <f t="shared" si="1"/>
        <v>3</v>
      </c>
    </row>
    <row r="18" spans="1:10" x14ac:dyDescent="0.25">
      <c r="A18" s="3" t="s">
        <v>556</v>
      </c>
      <c r="B18" s="19" t="s">
        <v>557</v>
      </c>
      <c r="C18" s="5"/>
      <c r="D18" s="5"/>
      <c r="E18" s="5">
        <v>7</v>
      </c>
      <c r="F18" s="5"/>
      <c r="G18" s="5"/>
      <c r="H18" s="5">
        <v>7</v>
      </c>
      <c r="I18" s="5">
        <f t="shared" si="0"/>
        <v>14</v>
      </c>
      <c r="J18" s="16">
        <f t="shared" si="1"/>
        <v>2</v>
      </c>
    </row>
    <row r="19" spans="1:10" x14ac:dyDescent="0.25">
      <c r="A19" s="3" t="s">
        <v>366</v>
      </c>
      <c r="B19" s="19" t="s">
        <v>367</v>
      </c>
      <c r="C19" s="5"/>
      <c r="D19" s="5"/>
      <c r="E19" s="5"/>
      <c r="F19" s="5">
        <v>10</v>
      </c>
      <c r="G19" s="5"/>
      <c r="H19" s="5"/>
      <c r="I19" s="5">
        <f t="shared" si="0"/>
        <v>10</v>
      </c>
      <c r="J19" s="16">
        <f t="shared" si="1"/>
        <v>1</v>
      </c>
    </row>
    <row r="20" spans="1:10" x14ac:dyDescent="0.25">
      <c r="A20" s="3" t="s">
        <v>441</v>
      </c>
      <c r="B20" s="19" t="s">
        <v>527</v>
      </c>
      <c r="C20" s="5"/>
      <c r="D20" s="5"/>
      <c r="E20" s="5"/>
      <c r="F20" s="5"/>
      <c r="G20" s="5">
        <v>10</v>
      </c>
      <c r="H20" s="5"/>
      <c r="I20" s="5">
        <f t="shared" si="0"/>
        <v>10</v>
      </c>
      <c r="J20">
        <f t="shared" si="1"/>
        <v>1</v>
      </c>
    </row>
    <row r="21" spans="1:10" x14ac:dyDescent="0.25">
      <c r="A21" s="3" t="s">
        <v>226</v>
      </c>
      <c r="B21" s="19" t="s">
        <v>227</v>
      </c>
      <c r="C21" s="5"/>
      <c r="D21" s="5"/>
      <c r="E21" s="5"/>
      <c r="F21" s="5">
        <v>2</v>
      </c>
      <c r="G21" s="5">
        <v>7</v>
      </c>
      <c r="H21" s="5"/>
      <c r="I21" s="5">
        <f t="shared" si="0"/>
        <v>9</v>
      </c>
      <c r="J21">
        <f t="shared" si="1"/>
        <v>2</v>
      </c>
    </row>
    <row r="22" spans="1:10" x14ac:dyDescent="0.25">
      <c r="A22" s="3" t="s">
        <v>563</v>
      </c>
      <c r="B22" s="19" t="s">
        <v>564</v>
      </c>
      <c r="C22" s="5"/>
      <c r="D22" s="5"/>
      <c r="E22" s="5"/>
      <c r="F22" s="5">
        <v>9</v>
      </c>
      <c r="G22" s="5"/>
      <c r="H22" s="5"/>
      <c r="I22" s="5">
        <f t="shared" si="0"/>
        <v>9</v>
      </c>
      <c r="J22">
        <f t="shared" si="1"/>
        <v>1</v>
      </c>
    </row>
    <row r="23" spans="1:10" x14ac:dyDescent="0.25">
      <c r="A23" s="3" t="s">
        <v>502</v>
      </c>
      <c r="B23" s="19" t="s">
        <v>551</v>
      </c>
      <c r="C23" s="5"/>
      <c r="D23" s="5">
        <v>7</v>
      </c>
      <c r="E23" s="5"/>
      <c r="F23" s="5"/>
      <c r="G23" s="5"/>
      <c r="H23" s="5"/>
      <c r="I23" s="5">
        <f t="shared" si="0"/>
        <v>7</v>
      </c>
      <c r="J23">
        <f t="shared" si="1"/>
        <v>1</v>
      </c>
    </row>
    <row r="24" spans="1:10" x14ac:dyDescent="0.25">
      <c r="A24" s="3" t="s">
        <v>525</v>
      </c>
      <c r="B24" s="19" t="s">
        <v>526</v>
      </c>
      <c r="C24" s="5"/>
      <c r="D24" s="5"/>
      <c r="E24" s="5"/>
      <c r="F24" s="5"/>
      <c r="G24" s="5"/>
      <c r="H24" s="5">
        <v>5</v>
      </c>
      <c r="I24" s="5">
        <f t="shared" si="0"/>
        <v>5</v>
      </c>
      <c r="J24">
        <f t="shared" si="1"/>
        <v>1</v>
      </c>
    </row>
    <row r="25" spans="1:10" x14ac:dyDescent="0.25">
      <c r="A25" s="3" t="s">
        <v>510</v>
      </c>
      <c r="B25" s="19" t="s">
        <v>511</v>
      </c>
      <c r="C25" s="5"/>
      <c r="D25" s="5"/>
      <c r="E25" s="5">
        <v>5</v>
      </c>
      <c r="F25" s="5"/>
      <c r="G25" s="5"/>
      <c r="H25" s="5"/>
      <c r="I25" s="5">
        <f t="shared" si="0"/>
        <v>5</v>
      </c>
      <c r="J25">
        <f t="shared" si="1"/>
        <v>1</v>
      </c>
    </row>
    <row r="26" spans="1:10" x14ac:dyDescent="0.25">
      <c r="A26" s="3" t="s">
        <v>502</v>
      </c>
      <c r="B26" s="19" t="s">
        <v>349</v>
      </c>
      <c r="C26" s="5">
        <v>5</v>
      </c>
      <c r="D26" s="5"/>
      <c r="E26" s="5"/>
      <c r="F26" s="5"/>
      <c r="G26" s="5"/>
      <c r="H26" s="5"/>
      <c r="I26" s="5">
        <f t="shared" si="0"/>
        <v>5</v>
      </c>
      <c r="J26">
        <f t="shared" si="1"/>
        <v>1</v>
      </c>
    </row>
    <row r="27" spans="1:10" x14ac:dyDescent="0.25">
      <c r="A27" s="3" t="s">
        <v>552</v>
      </c>
      <c r="B27" s="19" t="s">
        <v>553</v>
      </c>
      <c r="C27" s="5"/>
      <c r="D27" s="5"/>
      <c r="E27" s="5">
        <v>5</v>
      </c>
      <c r="F27" s="5"/>
      <c r="G27" s="5"/>
      <c r="H27" s="5"/>
      <c r="I27" s="5">
        <f t="shared" si="0"/>
        <v>5</v>
      </c>
      <c r="J27">
        <f t="shared" si="1"/>
        <v>1</v>
      </c>
    </row>
    <row r="28" spans="1:10" x14ac:dyDescent="0.25">
      <c r="A28" s="3" t="s">
        <v>554</v>
      </c>
      <c r="B28" s="19" t="s">
        <v>555</v>
      </c>
      <c r="C28" s="5"/>
      <c r="D28" s="5"/>
      <c r="E28" s="5">
        <v>4</v>
      </c>
      <c r="F28" s="5"/>
      <c r="G28" s="5"/>
      <c r="H28" s="5"/>
      <c r="I28" s="5">
        <f t="shared" si="0"/>
        <v>4</v>
      </c>
      <c r="J28">
        <f t="shared" si="1"/>
        <v>1</v>
      </c>
    </row>
    <row r="29" spans="1:10" x14ac:dyDescent="0.25">
      <c r="A29" s="3" t="s">
        <v>244</v>
      </c>
      <c r="B29" s="19" t="s">
        <v>566</v>
      </c>
      <c r="C29" s="5"/>
      <c r="D29" s="5"/>
      <c r="E29" s="5"/>
      <c r="F29" s="5"/>
      <c r="G29" s="5">
        <v>4</v>
      </c>
      <c r="H29" s="5"/>
      <c r="I29" s="5">
        <f t="shared" si="0"/>
        <v>4</v>
      </c>
      <c r="J29">
        <f t="shared" si="1"/>
        <v>1</v>
      </c>
    </row>
    <row r="30" spans="1:10" x14ac:dyDescent="0.25">
      <c r="A30" s="3" t="s">
        <v>716</v>
      </c>
      <c r="B30" s="19" t="s">
        <v>714</v>
      </c>
      <c r="C30" s="5"/>
      <c r="D30" s="5"/>
      <c r="E30" s="5"/>
      <c r="F30" s="5"/>
      <c r="G30" s="5"/>
      <c r="H30" s="5">
        <v>4</v>
      </c>
      <c r="I30" s="5">
        <f t="shared" si="0"/>
        <v>4</v>
      </c>
      <c r="J30">
        <f t="shared" si="1"/>
        <v>1</v>
      </c>
    </row>
    <row r="31" spans="1:10" x14ac:dyDescent="0.25">
      <c r="A31" s="3" t="s">
        <v>565</v>
      </c>
      <c r="B31" s="19" t="s">
        <v>315</v>
      </c>
      <c r="C31" s="5"/>
      <c r="D31" s="5"/>
      <c r="E31" s="5"/>
      <c r="F31" s="5">
        <v>1</v>
      </c>
      <c r="G31" s="5"/>
      <c r="H31" s="5"/>
      <c r="I31" s="5">
        <f t="shared" si="0"/>
        <v>1</v>
      </c>
      <c r="J31">
        <f t="shared" si="1"/>
        <v>1</v>
      </c>
    </row>
  </sheetData>
  <sortState ref="A12:J31">
    <sortCondition descending="1" ref="I12:I31"/>
  </sortState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44"/>
  <sheetViews>
    <sheetView workbookViewId="0">
      <selection activeCell="Q18" sqref="Q18"/>
    </sheetView>
  </sheetViews>
  <sheetFormatPr defaultRowHeight="15" x14ac:dyDescent="0.25"/>
  <cols>
    <col min="1" max="1" width="24.42578125" bestFit="1" customWidth="1"/>
    <col min="2" max="2" width="19.285156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</cols>
  <sheetData>
    <row r="1" spans="1:11" x14ac:dyDescent="0.25">
      <c r="A1" t="s">
        <v>51</v>
      </c>
      <c r="B1" t="s">
        <v>52</v>
      </c>
    </row>
    <row r="2" spans="1:11" x14ac:dyDescent="0.25">
      <c r="A2" t="s">
        <v>2</v>
      </c>
      <c r="B2" t="s">
        <v>78</v>
      </c>
    </row>
    <row r="3" spans="1:11" x14ac:dyDescent="0.25">
      <c r="A3" t="s">
        <v>3</v>
      </c>
      <c r="B3" t="s">
        <v>78</v>
      </c>
    </row>
    <row r="4" spans="1:11" x14ac:dyDescent="0.25">
      <c r="A4" t="s">
        <v>4</v>
      </c>
      <c r="B4" t="s">
        <v>107</v>
      </c>
    </row>
    <row r="5" spans="1:11" x14ac:dyDescent="0.25">
      <c r="A5" t="s">
        <v>5</v>
      </c>
      <c r="B5" t="s">
        <v>128</v>
      </c>
    </row>
    <row r="6" spans="1:11" x14ac:dyDescent="0.25">
      <c r="A6" t="s">
        <v>6</v>
      </c>
      <c r="B6" t="s">
        <v>92</v>
      </c>
    </row>
    <row r="7" spans="1:11" x14ac:dyDescent="0.25">
      <c r="A7" t="s">
        <v>7</v>
      </c>
      <c r="B7" t="s">
        <v>673</v>
      </c>
    </row>
    <row r="9" spans="1:11" x14ac:dyDescent="0.25">
      <c r="A9" t="s">
        <v>132</v>
      </c>
    </row>
    <row r="11" spans="1:11" s="2" customFormat="1" x14ac:dyDescent="0.25">
      <c r="A11" s="3" t="s">
        <v>134</v>
      </c>
      <c r="B11" s="3" t="s">
        <v>140</v>
      </c>
      <c r="C11" s="3" t="s">
        <v>2</v>
      </c>
      <c r="D11" s="3" t="s">
        <v>3</v>
      </c>
      <c r="E11" s="3" t="s">
        <v>136</v>
      </c>
      <c r="F11" s="3" t="s">
        <v>135</v>
      </c>
      <c r="G11" s="3" t="s">
        <v>137</v>
      </c>
      <c r="H11" s="3" t="s">
        <v>138</v>
      </c>
      <c r="I11" s="3" t="s">
        <v>687</v>
      </c>
      <c r="J11" s="2" t="s">
        <v>660</v>
      </c>
    </row>
    <row r="12" spans="1:11" x14ac:dyDescent="0.25">
      <c r="A12" s="13" t="s">
        <v>571</v>
      </c>
      <c r="B12" s="12" t="s">
        <v>572</v>
      </c>
      <c r="C12" s="13">
        <v>14</v>
      </c>
      <c r="D12" s="13">
        <v>21</v>
      </c>
      <c r="E12" s="13">
        <v>11</v>
      </c>
      <c r="F12" s="13">
        <v>14</v>
      </c>
      <c r="G12" s="13">
        <v>17</v>
      </c>
      <c r="H12" s="13"/>
      <c r="I12" s="13">
        <f>SUM(C12:H12)-E12</f>
        <v>66</v>
      </c>
      <c r="J12" s="16">
        <f t="shared" ref="J12:J44" si="0">COUNT(C12:H12)</f>
        <v>5</v>
      </c>
      <c r="K12" t="s">
        <v>661</v>
      </c>
    </row>
    <row r="13" spans="1:11" x14ac:dyDescent="0.25">
      <c r="A13" s="15" t="s">
        <v>578</v>
      </c>
      <c r="B13" s="14" t="s">
        <v>527</v>
      </c>
      <c r="C13" s="15">
        <v>3</v>
      </c>
      <c r="D13" s="15">
        <v>1</v>
      </c>
      <c r="E13" s="15">
        <v>14</v>
      </c>
      <c r="F13" s="15">
        <v>11</v>
      </c>
      <c r="G13" s="15"/>
      <c r="H13" s="15"/>
      <c r="I13" s="15">
        <f t="shared" ref="I13:I44" si="1">SUM(C13:H13)</f>
        <v>29</v>
      </c>
      <c r="J13" s="16">
        <f t="shared" si="0"/>
        <v>4</v>
      </c>
    </row>
    <row r="14" spans="1:11" x14ac:dyDescent="0.25">
      <c r="A14" s="10" t="s">
        <v>583</v>
      </c>
      <c r="B14" s="9" t="s">
        <v>584</v>
      </c>
      <c r="C14" s="10"/>
      <c r="D14" s="10">
        <v>11</v>
      </c>
      <c r="E14" s="10"/>
      <c r="F14" s="10"/>
      <c r="G14" s="10">
        <v>8</v>
      </c>
      <c r="H14" s="10">
        <v>7</v>
      </c>
      <c r="I14" s="10">
        <f t="shared" si="1"/>
        <v>26</v>
      </c>
      <c r="J14" s="16">
        <f t="shared" si="0"/>
        <v>3</v>
      </c>
    </row>
    <row r="15" spans="1:11" x14ac:dyDescent="0.25">
      <c r="A15" s="6" t="s">
        <v>554</v>
      </c>
      <c r="B15" s="11" t="s">
        <v>555</v>
      </c>
      <c r="C15" s="6">
        <v>11</v>
      </c>
      <c r="D15" s="6"/>
      <c r="E15" s="6">
        <v>4</v>
      </c>
      <c r="F15" s="6"/>
      <c r="G15" s="6"/>
      <c r="H15" s="6">
        <v>10</v>
      </c>
      <c r="I15" s="6">
        <f t="shared" si="1"/>
        <v>25</v>
      </c>
      <c r="J15" s="16">
        <f t="shared" si="0"/>
        <v>3</v>
      </c>
    </row>
    <row r="16" spans="1:11" x14ac:dyDescent="0.25">
      <c r="A16" s="6" t="s">
        <v>532</v>
      </c>
      <c r="B16" s="11" t="s">
        <v>533</v>
      </c>
      <c r="C16" s="6"/>
      <c r="D16" s="6"/>
      <c r="E16" s="24">
        <v>7</v>
      </c>
      <c r="F16" s="6">
        <v>5</v>
      </c>
      <c r="G16" s="6">
        <v>13</v>
      </c>
      <c r="H16" s="6"/>
      <c r="I16" s="6">
        <f t="shared" si="1"/>
        <v>25</v>
      </c>
      <c r="J16" s="16">
        <f t="shared" si="0"/>
        <v>3</v>
      </c>
    </row>
    <row r="17" spans="1:10" x14ac:dyDescent="0.25">
      <c r="A17" s="5" t="s">
        <v>591</v>
      </c>
      <c r="B17" s="3" t="s">
        <v>592</v>
      </c>
      <c r="C17" s="5"/>
      <c r="D17" s="5"/>
      <c r="E17" s="5">
        <v>19</v>
      </c>
      <c r="F17" s="5"/>
      <c r="G17" s="5"/>
      <c r="H17" s="5"/>
      <c r="I17" s="5">
        <f t="shared" si="1"/>
        <v>19</v>
      </c>
      <c r="J17" s="16">
        <f t="shared" si="0"/>
        <v>1</v>
      </c>
    </row>
    <row r="18" spans="1:10" x14ac:dyDescent="0.25">
      <c r="A18" s="5" t="s">
        <v>589</v>
      </c>
      <c r="B18" s="3" t="s">
        <v>590</v>
      </c>
      <c r="C18" s="5"/>
      <c r="D18" s="5">
        <v>5</v>
      </c>
      <c r="E18" s="5">
        <v>12</v>
      </c>
      <c r="F18" s="5"/>
      <c r="G18" s="5"/>
      <c r="H18" s="5"/>
      <c r="I18" s="5">
        <f t="shared" si="1"/>
        <v>17</v>
      </c>
      <c r="J18" s="16">
        <f t="shared" si="0"/>
        <v>2</v>
      </c>
    </row>
    <row r="19" spans="1:10" x14ac:dyDescent="0.25">
      <c r="A19" s="5" t="s">
        <v>579</v>
      </c>
      <c r="B19" s="3" t="s">
        <v>580</v>
      </c>
      <c r="C19" s="5"/>
      <c r="D19" s="5">
        <v>10</v>
      </c>
      <c r="E19" s="5"/>
      <c r="F19" s="5"/>
      <c r="G19" s="5"/>
      <c r="H19" s="5">
        <v>4</v>
      </c>
      <c r="I19" s="5">
        <f t="shared" si="1"/>
        <v>14</v>
      </c>
      <c r="J19" s="16">
        <f t="shared" si="0"/>
        <v>2</v>
      </c>
    </row>
    <row r="20" spans="1:10" x14ac:dyDescent="0.25">
      <c r="A20" s="5" t="s">
        <v>552</v>
      </c>
      <c r="B20" s="3" t="s">
        <v>553</v>
      </c>
      <c r="C20" s="5"/>
      <c r="D20" s="5"/>
      <c r="E20" s="5">
        <v>4</v>
      </c>
      <c r="F20" s="5">
        <v>3</v>
      </c>
      <c r="G20" s="5">
        <v>6</v>
      </c>
      <c r="H20" s="5"/>
      <c r="I20" s="5">
        <f t="shared" si="1"/>
        <v>13</v>
      </c>
      <c r="J20" s="16">
        <f t="shared" si="0"/>
        <v>3</v>
      </c>
    </row>
    <row r="21" spans="1:10" x14ac:dyDescent="0.25">
      <c r="A21" s="5" t="s">
        <v>536</v>
      </c>
      <c r="B21" s="3" t="s">
        <v>537</v>
      </c>
      <c r="C21" s="5">
        <v>5</v>
      </c>
      <c r="D21" s="5"/>
      <c r="E21" s="5"/>
      <c r="F21" s="5"/>
      <c r="G21" s="5">
        <v>7</v>
      </c>
      <c r="H21" s="5"/>
      <c r="I21" s="5">
        <f t="shared" si="1"/>
        <v>12</v>
      </c>
      <c r="J21" s="16">
        <f t="shared" si="0"/>
        <v>2</v>
      </c>
    </row>
    <row r="22" spans="1:10" x14ac:dyDescent="0.25">
      <c r="A22" s="5" t="s">
        <v>407</v>
      </c>
      <c r="B22" s="3" t="s">
        <v>408</v>
      </c>
      <c r="C22" s="5">
        <v>11</v>
      </c>
      <c r="D22" s="5">
        <v>1</v>
      </c>
      <c r="E22" s="5"/>
      <c r="F22" s="5"/>
      <c r="G22" s="5"/>
      <c r="H22" s="5"/>
      <c r="I22" s="5">
        <f t="shared" si="1"/>
        <v>12</v>
      </c>
      <c r="J22" s="16">
        <f t="shared" si="0"/>
        <v>2</v>
      </c>
    </row>
    <row r="23" spans="1:10" x14ac:dyDescent="0.25">
      <c r="A23" s="5" t="s">
        <v>587</v>
      </c>
      <c r="B23" s="3" t="s">
        <v>588</v>
      </c>
      <c r="C23" s="5"/>
      <c r="D23" s="5">
        <v>4</v>
      </c>
      <c r="E23" s="5"/>
      <c r="F23" s="5">
        <v>4</v>
      </c>
      <c r="G23" s="5">
        <v>1</v>
      </c>
      <c r="H23" s="5"/>
      <c r="I23" s="5">
        <f t="shared" si="1"/>
        <v>9</v>
      </c>
      <c r="J23" s="16">
        <f t="shared" si="0"/>
        <v>3</v>
      </c>
    </row>
    <row r="24" spans="1:10" x14ac:dyDescent="0.25">
      <c r="A24" s="5" t="s">
        <v>607</v>
      </c>
      <c r="B24" s="3" t="s">
        <v>608</v>
      </c>
      <c r="C24" s="5"/>
      <c r="D24" s="5"/>
      <c r="E24" s="5"/>
      <c r="F24" s="5">
        <v>2</v>
      </c>
      <c r="G24" s="5"/>
      <c r="H24" s="5">
        <v>7</v>
      </c>
      <c r="I24" s="5">
        <f t="shared" si="1"/>
        <v>9</v>
      </c>
      <c r="J24" s="16">
        <f t="shared" si="0"/>
        <v>2</v>
      </c>
    </row>
    <row r="25" spans="1:10" x14ac:dyDescent="0.25">
      <c r="A25" s="5" t="s">
        <v>597</v>
      </c>
      <c r="B25" s="3" t="s">
        <v>598</v>
      </c>
      <c r="C25" s="5"/>
      <c r="D25" s="5"/>
      <c r="E25" s="5"/>
      <c r="F25" s="5">
        <v>9</v>
      </c>
      <c r="G25" s="5"/>
      <c r="H25" s="5"/>
      <c r="I25" s="5">
        <f t="shared" si="1"/>
        <v>9</v>
      </c>
      <c r="J25" s="16">
        <f t="shared" si="0"/>
        <v>1</v>
      </c>
    </row>
    <row r="26" spans="1:10" x14ac:dyDescent="0.25">
      <c r="A26" s="5" t="s">
        <v>545</v>
      </c>
      <c r="B26" s="3" t="s">
        <v>546</v>
      </c>
      <c r="C26" s="5">
        <v>4</v>
      </c>
      <c r="D26" s="5">
        <v>4</v>
      </c>
      <c r="E26" s="5"/>
      <c r="F26" s="5"/>
      <c r="G26" s="5"/>
      <c r="H26" s="5"/>
      <c r="I26" s="5">
        <f t="shared" si="1"/>
        <v>8</v>
      </c>
      <c r="J26" s="16">
        <f t="shared" si="0"/>
        <v>2</v>
      </c>
    </row>
    <row r="27" spans="1:10" x14ac:dyDescent="0.25">
      <c r="A27" s="5" t="s">
        <v>626</v>
      </c>
      <c r="B27" s="3" t="s">
        <v>627</v>
      </c>
      <c r="C27" s="5"/>
      <c r="D27" s="5"/>
      <c r="E27" s="5"/>
      <c r="F27" s="5"/>
      <c r="G27" s="5"/>
      <c r="H27" s="5">
        <v>8</v>
      </c>
      <c r="I27" s="5">
        <f t="shared" si="1"/>
        <v>8</v>
      </c>
      <c r="J27" s="16">
        <f t="shared" si="0"/>
        <v>1</v>
      </c>
    </row>
    <row r="28" spans="1:10" x14ac:dyDescent="0.25">
      <c r="A28" s="5" t="s">
        <v>602</v>
      </c>
      <c r="B28" s="3" t="s">
        <v>603</v>
      </c>
      <c r="C28" s="5"/>
      <c r="D28" s="5"/>
      <c r="E28" s="5"/>
      <c r="F28" s="5">
        <v>1</v>
      </c>
      <c r="G28" s="5">
        <v>6</v>
      </c>
      <c r="H28" s="5"/>
      <c r="I28" s="5">
        <f t="shared" si="1"/>
        <v>7</v>
      </c>
      <c r="J28" s="16">
        <f t="shared" si="0"/>
        <v>2</v>
      </c>
    </row>
    <row r="29" spans="1:10" x14ac:dyDescent="0.25">
      <c r="A29" s="5" t="s">
        <v>567</v>
      </c>
      <c r="B29" s="3" t="s">
        <v>568</v>
      </c>
      <c r="C29" s="5">
        <v>7</v>
      </c>
      <c r="D29" s="5"/>
      <c r="E29" s="5"/>
      <c r="F29" s="5"/>
      <c r="G29" s="5"/>
      <c r="H29" s="5"/>
      <c r="I29" s="5">
        <f t="shared" si="1"/>
        <v>7</v>
      </c>
      <c r="J29" s="16">
        <f t="shared" si="0"/>
        <v>1</v>
      </c>
    </row>
    <row r="30" spans="1:10" x14ac:dyDescent="0.25">
      <c r="A30" s="5" t="s">
        <v>542</v>
      </c>
      <c r="B30" s="3" t="s">
        <v>543</v>
      </c>
      <c r="C30" s="5"/>
      <c r="D30" s="5"/>
      <c r="E30" s="5"/>
      <c r="F30" s="5"/>
      <c r="G30" s="5"/>
      <c r="H30" s="5">
        <v>7</v>
      </c>
      <c r="I30" s="5">
        <f t="shared" si="1"/>
        <v>7</v>
      </c>
      <c r="J30" s="16">
        <f t="shared" si="0"/>
        <v>1</v>
      </c>
    </row>
    <row r="31" spans="1:10" x14ac:dyDescent="0.25">
      <c r="A31" s="5" t="s">
        <v>610</v>
      </c>
      <c r="B31" s="3" t="s">
        <v>599</v>
      </c>
      <c r="C31" s="5"/>
      <c r="D31" s="5"/>
      <c r="E31" s="5"/>
      <c r="F31" s="5">
        <v>1</v>
      </c>
      <c r="G31" s="5">
        <v>4</v>
      </c>
      <c r="H31" s="5"/>
      <c r="I31" s="5">
        <f t="shared" si="1"/>
        <v>5</v>
      </c>
      <c r="J31" s="16">
        <f t="shared" si="0"/>
        <v>2</v>
      </c>
    </row>
    <row r="32" spans="1:10" x14ac:dyDescent="0.25">
      <c r="A32" s="5" t="s">
        <v>593</v>
      </c>
      <c r="B32" s="3" t="s">
        <v>594</v>
      </c>
      <c r="C32" s="5"/>
      <c r="D32" s="5"/>
      <c r="E32" s="5"/>
      <c r="F32" s="5">
        <v>5</v>
      </c>
      <c r="G32" s="5"/>
      <c r="H32" s="5"/>
      <c r="I32" s="5">
        <f t="shared" si="1"/>
        <v>5</v>
      </c>
      <c r="J32" s="16">
        <f t="shared" si="0"/>
        <v>1</v>
      </c>
    </row>
    <row r="33" spans="1:10" x14ac:dyDescent="0.25">
      <c r="A33" s="5" t="s">
        <v>510</v>
      </c>
      <c r="B33" s="3" t="s">
        <v>511</v>
      </c>
      <c r="C33" s="5"/>
      <c r="D33" s="5"/>
      <c r="E33" s="5">
        <v>5</v>
      </c>
      <c r="F33" s="5"/>
      <c r="G33" s="5"/>
      <c r="H33" s="5"/>
      <c r="I33" s="5">
        <f t="shared" si="1"/>
        <v>5</v>
      </c>
      <c r="J33" s="16">
        <f t="shared" si="0"/>
        <v>1</v>
      </c>
    </row>
    <row r="34" spans="1:10" x14ac:dyDescent="0.25">
      <c r="A34" s="5" t="s">
        <v>569</v>
      </c>
      <c r="B34" s="3" t="s">
        <v>570</v>
      </c>
      <c r="C34" s="5">
        <v>3</v>
      </c>
      <c r="D34" s="5">
        <v>1</v>
      </c>
      <c r="E34" s="5"/>
      <c r="F34" s="5"/>
      <c r="G34" s="5"/>
      <c r="H34" s="5"/>
      <c r="I34" s="5">
        <f t="shared" si="1"/>
        <v>4</v>
      </c>
      <c r="J34" s="16">
        <f t="shared" si="0"/>
        <v>2</v>
      </c>
    </row>
    <row r="35" spans="1:10" x14ac:dyDescent="0.25">
      <c r="A35" s="5" t="s">
        <v>585</v>
      </c>
      <c r="B35" s="3" t="s">
        <v>586</v>
      </c>
      <c r="C35" s="5"/>
      <c r="D35" s="5">
        <v>4</v>
      </c>
      <c r="E35" s="5"/>
      <c r="F35" s="5"/>
      <c r="G35" s="5"/>
      <c r="H35" s="5"/>
      <c r="I35" s="5">
        <f t="shared" si="1"/>
        <v>4</v>
      </c>
      <c r="J35" s="16">
        <f t="shared" si="0"/>
        <v>1</v>
      </c>
    </row>
    <row r="36" spans="1:10" x14ac:dyDescent="0.25">
      <c r="A36" s="5" t="s">
        <v>595</v>
      </c>
      <c r="B36" s="3" t="s">
        <v>596</v>
      </c>
      <c r="C36" s="5"/>
      <c r="D36" s="5"/>
      <c r="E36" s="5"/>
      <c r="F36" s="5">
        <v>4</v>
      </c>
      <c r="G36" s="5"/>
      <c r="H36" s="5"/>
      <c r="I36" s="5">
        <f t="shared" si="1"/>
        <v>4</v>
      </c>
      <c r="J36" s="16">
        <f t="shared" si="0"/>
        <v>1</v>
      </c>
    </row>
    <row r="37" spans="1:10" x14ac:dyDescent="0.25">
      <c r="A37" s="5" t="s">
        <v>581</v>
      </c>
      <c r="B37" s="3" t="s">
        <v>582</v>
      </c>
      <c r="C37" s="5"/>
      <c r="D37" s="5">
        <v>4</v>
      </c>
      <c r="E37" s="5"/>
      <c r="F37" s="5"/>
      <c r="G37" s="5"/>
      <c r="H37" s="5"/>
      <c r="I37" s="5">
        <f t="shared" si="1"/>
        <v>4</v>
      </c>
      <c r="J37" s="16">
        <f t="shared" si="0"/>
        <v>1</v>
      </c>
    </row>
    <row r="38" spans="1:10" x14ac:dyDescent="0.25">
      <c r="A38" s="5" t="s">
        <v>508</v>
      </c>
      <c r="B38" s="3" t="s">
        <v>509</v>
      </c>
      <c r="C38" s="5"/>
      <c r="D38" s="5"/>
      <c r="E38" s="5"/>
      <c r="F38" s="5"/>
      <c r="G38" s="5">
        <v>4</v>
      </c>
      <c r="H38" s="5"/>
      <c r="I38" s="5">
        <f t="shared" si="1"/>
        <v>4</v>
      </c>
      <c r="J38" s="16">
        <f t="shared" si="0"/>
        <v>1</v>
      </c>
    </row>
    <row r="39" spans="1:10" x14ac:dyDescent="0.25">
      <c r="A39" s="5" t="s">
        <v>606</v>
      </c>
      <c r="B39" s="3" t="s">
        <v>605</v>
      </c>
      <c r="C39" s="5"/>
      <c r="D39" s="5"/>
      <c r="E39" s="5"/>
      <c r="F39" s="5">
        <v>3</v>
      </c>
      <c r="G39" s="5"/>
      <c r="H39" s="5"/>
      <c r="I39" s="5">
        <f t="shared" si="1"/>
        <v>3</v>
      </c>
      <c r="J39" s="16">
        <f t="shared" si="0"/>
        <v>1</v>
      </c>
    </row>
    <row r="40" spans="1:10" x14ac:dyDescent="0.25">
      <c r="A40" s="5" t="s">
        <v>573</v>
      </c>
      <c r="B40" s="3" t="s">
        <v>574</v>
      </c>
      <c r="C40" s="5">
        <v>3</v>
      </c>
      <c r="D40" s="5"/>
      <c r="E40" s="5"/>
      <c r="F40" s="5"/>
      <c r="G40" s="5"/>
      <c r="H40" s="5"/>
      <c r="I40" s="5">
        <f t="shared" si="1"/>
        <v>3</v>
      </c>
      <c r="J40" s="16">
        <f t="shared" si="0"/>
        <v>1</v>
      </c>
    </row>
    <row r="41" spans="1:10" x14ac:dyDescent="0.25">
      <c r="A41" s="5" t="s">
        <v>600</v>
      </c>
      <c r="B41" s="3" t="s">
        <v>601</v>
      </c>
      <c r="C41" s="5"/>
      <c r="D41" s="5"/>
      <c r="E41" s="5"/>
      <c r="F41" s="5">
        <v>3</v>
      </c>
      <c r="G41" s="5"/>
      <c r="H41" s="5"/>
      <c r="I41" s="5">
        <f t="shared" si="1"/>
        <v>3</v>
      </c>
      <c r="J41" s="16">
        <f t="shared" si="0"/>
        <v>1</v>
      </c>
    </row>
    <row r="42" spans="1:10" x14ac:dyDescent="0.25">
      <c r="A42" s="5" t="s">
        <v>575</v>
      </c>
      <c r="B42" s="3" t="s">
        <v>418</v>
      </c>
      <c r="C42" s="5">
        <v>2</v>
      </c>
      <c r="D42" s="5"/>
      <c r="E42" s="5"/>
      <c r="F42" s="5"/>
      <c r="G42" s="5"/>
      <c r="H42" s="5"/>
      <c r="I42" s="5">
        <f t="shared" si="1"/>
        <v>2</v>
      </c>
      <c r="J42" s="16">
        <f t="shared" si="0"/>
        <v>1</v>
      </c>
    </row>
    <row r="43" spans="1:10" x14ac:dyDescent="0.25">
      <c r="A43" s="5" t="s">
        <v>576</v>
      </c>
      <c r="B43" s="3" t="s">
        <v>577</v>
      </c>
      <c r="C43" s="5">
        <v>2</v>
      </c>
      <c r="D43" s="5"/>
      <c r="E43" s="5"/>
      <c r="F43" s="5"/>
      <c r="G43" s="5"/>
      <c r="H43" s="5"/>
      <c r="I43" s="5">
        <f t="shared" si="1"/>
        <v>2</v>
      </c>
      <c r="J43" s="16">
        <f t="shared" si="0"/>
        <v>1</v>
      </c>
    </row>
    <row r="44" spans="1:10" x14ac:dyDescent="0.25">
      <c r="A44" s="5" t="s">
        <v>578</v>
      </c>
      <c r="B44" s="3" t="s">
        <v>609</v>
      </c>
      <c r="C44" s="5"/>
      <c r="D44" s="5"/>
      <c r="E44" s="5"/>
      <c r="F44" s="5">
        <v>1</v>
      </c>
      <c r="G44" s="5"/>
      <c r="H44" s="5"/>
      <c r="I44" s="5">
        <f t="shared" si="1"/>
        <v>1</v>
      </c>
      <c r="J44" s="16">
        <f t="shared" si="0"/>
        <v>1</v>
      </c>
    </row>
  </sheetData>
  <sortState ref="A12:K44">
    <sortCondition descending="1" ref="I27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30"/>
  <sheetViews>
    <sheetView workbookViewId="0">
      <selection activeCell="Q24" sqref="Q24"/>
    </sheetView>
  </sheetViews>
  <sheetFormatPr defaultRowHeight="15" x14ac:dyDescent="0.25"/>
  <cols>
    <col min="1" max="1" width="31.5703125" bestFit="1" customWidth="1"/>
    <col min="2" max="2" width="16.1406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</cols>
  <sheetData>
    <row r="1" spans="1:10" x14ac:dyDescent="0.25">
      <c r="A1" t="s">
        <v>51</v>
      </c>
      <c r="B1" t="s">
        <v>52</v>
      </c>
    </row>
    <row r="2" spans="1:10" x14ac:dyDescent="0.25">
      <c r="A2" t="s">
        <v>2</v>
      </c>
      <c r="B2" t="s">
        <v>79</v>
      </c>
    </row>
    <row r="3" spans="1:10" x14ac:dyDescent="0.25">
      <c r="A3" t="s">
        <v>3</v>
      </c>
      <c r="B3" t="s">
        <v>79</v>
      </c>
    </row>
    <row r="4" spans="1:10" x14ac:dyDescent="0.25">
      <c r="A4" t="s">
        <v>4</v>
      </c>
      <c r="B4" t="s">
        <v>106</v>
      </c>
    </row>
    <row r="5" spans="1:10" x14ac:dyDescent="0.25">
      <c r="A5" t="s">
        <v>5</v>
      </c>
      <c r="B5" t="s">
        <v>129</v>
      </c>
    </row>
    <row r="6" spans="1:10" x14ac:dyDescent="0.25">
      <c r="A6" t="s">
        <v>6</v>
      </c>
      <c r="B6" t="s">
        <v>93</v>
      </c>
    </row>
    <row r="7" spans="1:10" x14ac:dyDescent="0.25">
      <c r="A7" t="s">
        <v>7</v>
      </c>
      <c r="B7" t="s">
        <v>674</v>
      </c>
    </row>
    <row r="9" spans="1:10" x14ac:dyDescent="0.25">
      <c r="A9" t="s">
        <v>132</v>
      </c>
    </row>
    <row r="11" spans="1:10" s="2" customFormat="1" x14ac:dyDescent="0.25">
      <c r="A11" s="3" t="s">
        <v>134</v>
      </c>
      <c r="B11" s="3" t="s">
        <v>140</v>
      </c>
      <c r="C11" s="3" t="s">
        <v>2</v>
      </c>
      <c r="D11" s="3" t="s">
        <v>3</v>
      </c>
      <c r="E11" s="3" t="s">
        <v>136</v>
      </c>
      <c r="F11" s="3" t="s">
        <v>135</v>
      </c>
      <c r="G11" s="3" t="s">
        <v>137</v>
      </c>
      <c r="H11" s="3" t="s">
        <v>138</v>
      </c>
      <c r="I11" s="3" t="s">
        <v>687</v>
      </c>
      <c r="J11" s="2" t="s">
        <v>660</v>
      </c>
    </row>
    <row r="12" spans="1:10" x14ac:dyDescent="0.25">
      <c r="A12" s="13" t="s">
        <v>618</v>
      </c>
      <c r="B12" s="12" t="s">
        <v>619</v>
      </c>
      <c r="C12" s="13"/>
      <c r="D12" s="13">
        <v>12</v>
      </c>
      <c r="E12" s="13"/>
      <c r="F12" s="13">
        <v>21</v>
      </c>
      <c r="G12" s="13">
        <v>12</v>
      </c>
      <c r="H12" s="13"/>
      <c r="I12" s="13">
        <f t="shared" ref="I12:I30" si="0">SUM(C12:H12)</f>
        <v>45</v>
      </c>
      <c r="J12">
        <f t="shared" ref="J12:J30" si="1">COUNT(C12:H12)</f>
        <v>3</v>
      </c>
    </row>
    <row r="13" spans="1:10" x14ac:dyDescent="0.25">
      <c r="A13" s="15" t="s">
        <v>612</v>
      </c>
      <c r="B13" s="14" t="s">
        <v>614</v>
      </c>
      <c r="C13" s="15">
        <v>14</v>
      </c>
      <c r="D13" s="15">
        <v>14</v>
      </c>
      <c r="E13" s="15"/>
      <c r="F13" s="15"/>
      <c r="G13" s="15"/>
      <c r="H13" s="15"/>
      <c r="I13" s="15">
        <f t="shared" si="0"/>
        <v>28</v>
      </c>
      <c r="J13">
        <f t="shared" si="1"/>
        <v>2</v>
      </c>
    </row>
    <row r="14" spans="1:10" x14ac:dyDescent="0.25">
      <c r="A14" s="10" t="s">
        <v>594</v>
      </c>
      <c r="B14" s="9" t="s">
        <v>593</v>
      </c>
      <c r="C14" s="10">
        <v>11</v>
      </c>
      <c r="D14" s="10"/>
      <c r="E14" s="10"/>
      <c r="F14" s="10">
        <v>6</v>
      </c>
      <c r="G14" s="10">
        <v>7</v>
      </c>
      <c r="H14" s="10"/>
      <c r="I14" s="10">
        <f t="shared" si="0"/>
        <v>24</v>
      </c>
      <c r="J14">
        <f t="shared" si="1"/>
        <v>3</v>
      </c>
    </row>
    <row r="15" spans="1:10" x14ac:dyDescent="0.25">
      <c r="A15" s="6" t="s">
        <v>589</v>
      </c>
      <c r="B15" s="11" t="s">
        <v>621</v>
      </c>
      <c r="C15" s="6"/>
      <c r="D15" s="6"/>
      <c r="E15" s="6">
        <v>19</v>
      </c>
      <c r="F15" s="6"/>
      <c r="G15" s="6"/>
      <c r="H15" s="6">
        <v>2</v>
      </c>
      <c r="I15" s="6">
        <f t="shared" si="0"/>
        <v>21</v>
      </c>
      <c r="J15">
        <f t="shared" si="1"/>
        <v>2</v>
      </c>
    </row>
    <row r="16" spans="1:10" x14ac:dyDescent="0.25">
      <c r="A16" s="5" t="s">
        <v>624</v>
      </c>
      <c r="B16" s="3" t="s">
        <v>625</v>
      </c>
      <c r="C16" s="5"/>
      <c r="D16" s="5"/>
      <c r="E16" s="5"/>
      <c r="F16" s="5"/>
      <c r="G16" s="5">
        <v>16</v>
      </c>
      <c r="H16" s="5">
        <v>4</v>
      </c>
      <c r="I16" s="5">
        <f t="shared" si="0"/>
        <v>20</v>
      </c>
      <c r="J16">
        <f t="shared" si="1"/>
        <v>2</v>
      </c>
    </row>
    <row r="17" spans="1:10" x14ac:dyDescent="0.25">
      <c r="A17" s="5" t="s">
        <v>732</v>
      </c>
      <c r="B17" s="3" t="s">
        <v>570</v>
      </c>
      <c r="C17" s="5"/>
      <c r="D17" s="5"/>
      <c r="E17" s="5">
        <v>4</v>
      </c>
      <c r="F17" s="5">
        <v>4</v>
      </c>
      <c r="G17" s="5">
        <v>3</v>
      </c>
      <c r="H17" s="5">
        <v>7</v>
      </c>
      <c r="I17" s="5">
        <f t="shared" si="0"/>
        <v>18</v>
      </c>
      <c r="J17">
        <f t="shared" si="1"/>
        <v>4</v>
      </c>
    </row>
    <row r="18" spans="1:10" x14ac:dyDescent="0.25">
      <c r="A18" s="5" t="s">
        <v>578</v>
      </c>
      <c r="B18" s="3" t="s">
        <v>527</v>
      </c>
      <c r="C18" s="5"/>
      <c r="D18" s="5">
        <v>10</v>
      </c>
      <c r="E18" s="5"/>
      <c r="F18" s="5">
        <v>8</v>
      </c>
      <c r="G18" s="5"/>
      <c r="H18" s="5"/>
      <c r="I18" s="5">
        <f t="shared" si="0"/>
        <v>18</v>
      </c>
      <c r="J18">
        <f t="shared" si="1"/>
        <v>2</v>
      </c>
    </row>
    <row r="19" spans="1:10" x14ac:dyDescent="0.25">
      <c r="A19" s="5" t="s">
        <v>616</v>
      </c>
      <c r="B19" s="3" t="s">
        <v>617</v>
      </c>
      <c r="C19" s="5">
        <v>7</v>
      </c>
      <c r="D19" s="5"/>
      <c r="E19" s="5">
        <v>10</v>
      </c>
      <c r="F19" s="5"/>
      <c r="G19" s="5"/>
      <c r="H19" s="5"/>
      <c r="I19" s="5">
        <f t="shared" si="0"/>
        <v>17</v>
      </c>
      <c r="J19">
        <f t="shared" si="1"/>
        <v>2</v>
      </c>
    </row>
    <row r="20" spans="1:10" x14ac:dyDescent="0.25">
      <c r="A20" s="5" t="s">
        <v>611</v>
      </c>
      <c r="B20" s="3" t="s">
        <v>613</v>
      </c>
      <c r="C20" s="5">
        <v>14</v>
      </c>
      <c r="D20" s="5">
        <v>2</v>
      </c>
      <c r="E20" s="5"/>
      <c r="F20" s="5"/>
      <c r="G20" s="5"/>
      <c r="H20" s="5"/>
      <c r="I20" s="5">
        <f t="shared" si="0"/>
        <v>16</v>
      </c>
      <c r="J20">
        <f t="shared" si="1"/>
        <v>2</v>
      </c>
    </row>
    <row r="21" spans="1:10" x14ac:dyDescent="0.25">
      <c r="A21" s="5" t="s">
        <v>620</v>
      </c>
      <c r="B21" s="3" t="s">
        <v>615</v>
      </c>
      <c r="C21" s="5">
        <v>8</v>
      </c>
      <c r="D21" s="5">
        <v>8</v>
      </c>
      <c r="E21" s="5"/>
      <c r="F21" s="5"/>
      <c r="G21" s="5"/>
      <c r="H21" s="5"/>
      <c r="I21" s="5">
        <f t="shared" si="0"/>
        <v>16</v>
      </c>
      <c r="J21">
        <f t="shared" si="1"/>
        <v>2</v>
      </c>
    </row>
    <row r="22" spans="1:10" x14ac:dyDescent="0.25">
      <c r="A22" s="5" t="s">
        <v>571</v>
      </c>
      <c r="B22" s="3" t="s">
        <v>572</v>
      </c>
      <c r="C22" s="5"/>
      <c r="D22" s="5"/>
      <c r="E22" s="5"/>
      <c r="F22" s="5"/>
      <c r="G22" s="5"/>
      <c r="H22" s="5">
        <v>14</v>
      </c>
      <c r="I22" s="5">
        <f t="shared" si="0"/>
        <v>14</v>
      </c>
      <c r="J22">
        <f t="shared" si="1"/>
        <v>1</v>
      </c>
    </row>
    <row r="23" spans="1:10" x14ac:dyDescent="0.25">
      <c r="A23" s="5" t="s">
        <v>604</v>
      </c>
      <c r="B23" s="3" t="s">
        <v>605</v>
      </c>
      <c r="C23" s="5"/>
      <c r="D23" s="5"/>
      <c r="E23" s="5"/>
      <c r="F23" s="5">
        <v>10</v>
      </c>
      <c r="G23" s="5"/>
      <c r="H23" s="5"/>
      <c r="I23" s="5">
        <f t="shared" si="0"/>
        <v>10</v>
      </c>
      <c r="J23">
        <f t="shared" si="1"/>
        <v>1</v>
      </c>
    </row>
    <row r="24" spans="1:10" x14ac:dyDescent="0.25">
      <c r="A24" s="5" t="s">
        <v>731</v>
      </c>
      <c r="B24" s="3" t="s">
        <v>421</v>
      </c>
      <c r="C24" s="5"/>
      <c r="D24" s="5"/>
      <c r="E24" s="5"/>
      <c r="F24" s="5"/>
      <c r="G24" s="5"/>
      <c r="H24" s="5">
        <v>8</v>
      </c>
      <c r="I24" s="5">
        <f t="shared" si="0"/>
        <v>8</v>
      </c>
      <c r="J24">
        <f t="shared" si="1"/>
        <v>1</v>
      </c>
    </row>
    <row r="25" spans="1:10" x14ac:dyDescent="0.25">
      <c r="A25" s="5" t="s">
        <v>567</v>
      </c>
      <c r="B25" s="3" t="s">
        <v>568</v>
      </c>
      <c r="C25" s="5">
        <v>2</v>
      </c>
      <c r="D25" s="5">
        <v>6</v>
      </c>
      <c r="E25" s="5"/>
      <c r="F25" s="5"/>
      <c r="G25" s="5"/>
      <c r="H25" s="5"/>
      <c r="I25" s="5">
        <f t="shared" si="0"/>
        <v>8</v>
      </c>
      <c r="J25">
        <f t="shared" si="1"/>
        <v>2</v>
      </c>
    </row>
    <row r="26" spans="1:10" x14ac:dyDescent="0.25">
      <c r="A26" s="5" t="s">
        <v>596</v>
      </c>
      <c r="B26" s="3" t="s">
        <v>595</v>
      </c>
      <c r="C26" s="5"/>
      <c r="D26" s="5"/>
      <c r="E26" s="5"/>
      <c r="F26" s="5">
        <v>3</v>
      </c>
      <c r="G26" s="5">
        <v>4</v>
      </c>
      <c r="H26" s="5"/>
      <c r="I26" s="5">
        <f t="shared" si="0"/>
        <v>7</v>
      </c>
      <c r="J26">
        <f t="shared" si="1"/>
        <v>2</v>
      </c>
    </row>
    <row r="27" spans="1:10" x14ac:dyDescent="0.25">
      <c r="A27" s="5" t="s">
        <v>622</v>
      </c>
      <c r="B27" s="3" t="s">
        <v>623</v>
      </c>
      <c r="C27" s="5"/>
      <c r="D27" s="5"/>
      <c r="E27" s="5">
        <v>7</v>
      </c>
      <c r="F27" s="5"/>
      <c r="G27" s="5"/>
      <c r="H27" s="5"/>
      <c r="I27" s="5">
        <f t="shared" si="0"/>
        <v>7</v>
      </c>
      <c r="J27">
        <f t="shared" si="1"/>
        <v>1</v>
      </c>
    </row>
    <row r="28" spans="1:10" x14ac:dyDescent="0.25">
      <c r="A28" s="5" t="s">
        <v>626</v>
      </c>
      <c r="B28" s="3" t="s">
        <v>627</v>
      </c>
      <c r="C28" s="5"/>
      <c r="D28" s="5"/>
      <c r="E28" s="5"/>
      <c r="F28" s="5"/>
      <c r="G28" s="5">
        <v>7</v>
      </c>
      <c r="H28" s="5"/>
      <c r="I28" s="5">
        <f t="shared" si="0"/>
        <v>7</v>
      </c>
      <c r="J28">
        <f t="shared" si="1"/>
        <v>1</v>
      </c>
    </row>
    <row r="29" spans="1:10" x14ac:dyDescent="0.25">
      <c r="A29" s="5" t="s">
        <v>502</v>
      </c>
      <c r="B29" s="3" t="s">
        <v>733</v>
      </c>
      <c r="C29" s="5"/>
      <c r="D29" s="5"/>
      <c r="E29" s="5"/>
      <c r="F29" s="5"/>
      <c r="G29" s="5"/>
      <c r="H29" s="5">
        <v>5</v>
      </c>
      <c r="I29" s="5">
        <f t="shared" si="0"/>
        <v>5</v>
      </c>
      <c r="J29">
        <f t="shared" si="1"/>
        <v>1</v>
      </c>
    </row>
    <row r="30" spans="1:10" x14ac:dyDescent="0.25">
      <c r="A30" s="5" t="s">
        <v>415</v>
      </c>
      <c r="B30" s="3" t="s">
        <v>416</v>
      </c>
      <c r="C30" s="5"/>
      <c r="D30" s="5"/>
      <c r="E30" s="5"/>
      <c r="F30" s="5"/>
      <c r="G30" s="5">
        <v>5</v>
      </c>
      <c r="H30" s="5"/>
      <c r="I30" s="5">
        <f t="shared" si="0"/>
        <v>5</v>
      </c>
      <c r="J30">
        <f t="shared" si="1"/>
        <v>1</v>
      </c>
    </row>
  </sheetData>
  <sortState ref="A12:J30">
    <sortCondition descending="1" ref="I14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37"/>
  <sheetViews>
    <sheetView workbookViewId="0">
      <selection activeCell="O16" sqref="O16"/>
    </sheetView>
  </sheetViews>
  <sheetFormatPr defaultRowHeight="15" x14ac:dyDescent="0.25"/>
  <cols>
    <col min="1" max="1" width="31.5703125" bestFit="1" customWidth="1"/>
    <col min="2" max="2" width="20.710937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</cols>
  <sheetData>
    <row r="1" spans="1:10" x14ac:dyDescent="0.25">
      <c r="A1" t="s">
        <v>51</v>
      </c>
      <c r="B1" t="s">
        <v>52</v>
      </c>
    </row>
    <row r="2" spans="1:10" x14ac:dyDescent="0.25">
      <c r="A2" t="s">
        <v>2</v>
      </c>
      <c r="B2" t="s">
        <v>80</v>
      </c>
    </row>
    <row r="3" spans="1:10" x14ac:dyDescent="0.25">
      <c r="A3" t="s">
        <v>3</v>
      </c>
      <c r="B3" t="s">
        <v>81</v>
      </c>
    </row>
    <row r="4" spans="1:10" x14ac:dyDescent="0.25">
      <c r="A4" t="s">
        <v>4</v>
      </c>
      <c r="B4" t="s">
        <v>105</v>
      </c>
    </row>
    <row r="5" spans="1:10" x14ac:dyDescent="0.25">
      <c r="A5" t="s">
        <v>5</v>
      </c>
      <c r="B5" t="s">
        <v>130</v>
      </c>
    </row>
    <row r="6" spans="1:10" x14ac:dyDescent="0.25">
      <c r="A6" t="s">
        <v>6</v>
      </c>
      <c r="B6" t="s">
        <v>94</v>
      </c>
    </row>
    <row r="7" spans="1:10" x14ac:dyDescent="0.25">
      <c r="A7" t="s">
        <v>7</v>
      </c>
      <c r="B7" t="s">
        <v>675</v>
      </c>
    </row>
    <row r="9" spans="1:10" x14ac:dyDescent="0.25">
      <c r="A9" t="s">
        <v>132</v>
      </c>
    </row>
    <row r="11" spans="1:10" s="2" customFormat="1" x14ac:dyDescent="0.25">
      <c r="A11" s="3" t="s">
        <v>134</v>
      </c>
      <c r="B11" s="3" t="s">
        <v>140</v>
      </c>
      <c r="C11" s="3" t="s">
        <v>2</v>
      </c>
      <c r="D11" s="3" t="s">
        <v>3</v>
      </c>
      <c r="E11" s="3" t="s">
        <v>136</v>
      </c>
      <c r="F11" s="3" t="s">
        <v>135</v>
      </c>
      <c r="G11" s="3" t="s">
        <v>137</v>
      </c>
      <c r="H11" s="3" t="s">
        <v>138</v>
      </c>
      <c r="I11" s="3" t="s">
        <v>687</v>
      </c>
      <c r="J11" s="2" t="s">
        <v>660</v>
      </c>
    </row>
    <row r="12" spans="1:10" x14ac:dyDescent="0.25">
      <c r="A12" s="13" t="s">
        <v>399</v>
      </c>
      <c r="B12" s="12" t="s">
        <v>566</v>
      </c>
      <c r="C12" s="13">
        <v>3</v>
      </c>
      <c r="D12" s="13">
        <v>8</v>
      </c>
      <c r="E12" s="13">
        <v>14</v>
      </c>
      <c r="F12" s="13"/>
      <c r="G12" s="13"/>
      <c r="H12" s="13"/>
      <c r="I12" s="13">
        <f t="shared" ref="I12:I37" si="0">SUM(C12:H12)</f>
        <v>25</v>
      </c>
      <c r="J12">
        <f t="shared" ref="J12:J37" si="1">COUNT(C12:H12)</f>
        <v>3</v>
      </c>
    </row>
    <row r="13" spans="1:10" x14ac:dyDescent="0.25">
      <c r="A13" s="15" t="s">
        <v>654</v>
      </c>
      <c r="B13" s="14" t="s">
        <v>656</v>
      </c>
      <c r="C13" s="15"/>
      <c r="D13" s="15"/>
      <c r="E13" s="15"/>
      <c r="F13" s="15"/>
      <c r="G13" s="15">
        <v>8</v>
      </c>
      <c r="H13" s="15">
        <v>14</v>
      </c>
      <c r="I13" s="15">
        <f t="shared" si="0"/>
        <v>22</v>
      </c>
      <c r="J13">
        <f t="shared" si="1"/>
        <v>2</v>
      </c>
    </row>
    <row r="14" spans="1:10" x14ac:dyDescent="0.25">
      <c r="A14" s="10" t="s">
        <v>644</v>
      </c>
      <c r="B14" s="9" t="s">
        <v>645</v>
      </c>
      <c r="C14" s="10"/>
      <c r="D14" s="10"/>
      <c r="E14" s="10"/>
      <c r="F14" s="10">
        <v>21</v>
      </c>
      <c r="G14" s="10"/>
      <c r="H14" s="10"/>
      <c r="I14" s="10">
        <f t="shared" si="0"/>
        <v>21</v>
      </c>
      <c r="J14">
        <f t="shared" si="1"/>
        <v>1</v>
      </c>
    </row>
    <row r="15" spans="1:10" x14ac:dyDescent="0.25">
      <c r="A15" s="6" t="s">
        <v>622</v>
      </c>
      <c r="B15" s="11" t="s">
        <v>637</v>
      </c>
      <c r="C15" s="6"/>
      <c r="D15" s="6">
        <v>14</v>
      </c>
      <c r="E15" s="6"/>
      <c r="F15" s="6"/>
      <c r="G15" s="6"/>
      <c r="H15" s="6"/>
      <c r="I15" s="6">
        <f t="shared" si="0"/>
        <v>14</v>
      </c>
      <c r="J15">
        <f t="shared" si="1"/>
        <v>1</v>
      </c>
    </row>
    <row r="16" spans="1:10" x14ac:dyDescent="0.25">
      <c r="A16" s="6" t="s">
        <v>650</v>
      </c>
      <c r="B16" s="11" t="s">
        <v>595</v>
      </c>
      <c r="C16" s="6"/>
      <c r="D16" s="6"/>
      <c r="E16" s="6"/>
      <c r="F16" s="6">
        <v>4</v>
      </c>
      <c r="G16" s="6">
        <v>10</v>
      </c>
      <c r="H16" s="6"/>
      <c r="I16" s="6">
        <f t="shared" si="0"/>
        <v>14</v>
      </c>
      <c r="J16">
        <f t="shared" si="1"/>
        <v>2</v>
      </c>
    </row>
    <row r="17" spans="1:10" x14ac:dyDescent="0.25">
      <c r="A17" s="5" t="s">
        <v>409</v>
      </c>
      <c r="B17" s="3" t="s">
        <v>647</v>
      </c>
      <c r="C17" s="5"/>
      <c r="D17" s="5"/>
      <c r="E17" s="5"/>
      <c r="F17" s="5">
        <v>13</v>
      </c>
      <c r="G17" s="5"/>
      <c r="H17" s="5"/>
      <c r="I17" s="5">
        <f t="shared" si="0"/>
        <v>13</v>
      </c>
      <c r="J17">
        <f t="shared" si="1"/>
        <v>1</v>
      </c>
    </row>
    <row r="18" spans="1:10" x14ac:dyDescent="0.25">
      <c r="A18" s="5" t="s">
        <v>654</v>
      </c>
      <c r="B18" s="3" t="s">
        <v>655</v>
      </c>
      <c r="C18" s="5"/>
      <c r="D18" s="5"/>
      <c r="E18" s="5"/>
      <c r="F18" s="5"/>
      <c r="G18" s="5">
        <v>8</v>
      </c>
      <c r="H18" s="5">
        <v>5</v>
      </c>
      <c r="I18" s="5">
        <f t="shared" si="0"/>
        <v>13</v>
      </c>
      <c r="J18">
        <f t="shared" si="1"/>
        <v>2</v>
      </c>
    </row>
    <row r="19" spans="1:10" x14ac:dyDescent="0.25">
      <c r="A19" s="5" t="s">
        <v>189</v>
      </c>
      <c r="B19" s="3" t="s">
        <v>632</v>
      </c>
      <c r="C19" s="5">
        <v>11</v>
      </c>
      <c r="D19" s="5">
        <v>1</v>
      </c>
      <c r="E19" s="5"/>
      <c r="F19" s="5"/>
      <c r="G19" s="5"/>
      <c r="H19" s="5"/>
      <c r="I19" s="5">
        <f t="shared" si="0"/>
        <v>12</v>
      </c>
      <c r="J19">
        <f t="shared" si="1"/>
        <v>2</v>
      </c>
    </row>
    <row r="20" spans="1:10" x14ac:dyDescent="0.25">
      <c r="A20" s="5" t="s">
        <v>648</v>
      </c>
      <c r="B20" s="3" t="s">
        <v>649</v>
      </c>
      <c r="C20" s="5"/>
      <c r="D20" s="5"/>
      <c r="E20" s="5"/>
      <c r="F20" s="5">
        <v>2</v>
      </c>
      <c r="G20" s="5">
        <v>10</v>
      </c>
      <c r="H20" s="5"/>
      <c r="I20" s="5">
        <f t="shared" si="0"/>
        <v>12</v>
      </c>
      <c r="J20">
        <f t="shared" si="1"/>
        <v>2</v>
      </c>
    </row>
    <row r="21" spans="1:10" x14ac:dyDescent="0.25">
      <c r="A21" s="5" t="s">
        <v>259</v>
      </c>
      <c r="B21" s="3" t="s">
        <v>646</v>
      </c>
      <c r="C21" s="5"/>
      <c r="D21" s="5"/>
      <c r="E21" s="5"/>
      <c r="F21" s="5">
        <v>10</v>
      </c>
      <c r="G21" s="5"/>
      <c r="H21" s="5"/>
      <c r="I21" s="5">
        <f t="shared" si="0"/>
        <v>10</v>
      </c>
      <c r="J21">
        <f t="shared" si="1"/>
        <v>1</v>
      </c>
    </row>
    <row r="22" spans="1:10" x14ac:dyDescent="0.25">
      <c r="A22" s="5" t="s">
        <v>622</v>
      </c>
      <c r="B22" s="3" t="s">
        <v>623</v>
      </c>
      <c r="C22" s="5"/>
      <c r="D22" s="5"/>
      <c r="E22" s="5"/>
      <c r="F22" s="5">
        <v>8</v>
      </c>
      <c r="G22" s="5">
        <v>2</v>
      </c>
      <c r="H22" s="5"/>
      <c r="I22" s="5">
        <f t="shared" si="0"/>
        <v>10</v>
      </c>
      <c r="J22">
        <f t="shared" si="1"/>
        <v>2</v>
      </c>
    </row>
    <row r="23" spans="1:10" x14ac:dyDescent="0.25">
      <c r="A23" s="5" t="s">
        <v>630</v>
      </c>
      <c r="B23" s="3" t="s">
        <v>631</v>
      </c>
      <c r="C23" s="5">
        <v>9</v>
      </c>
      <c r="D23" s="5"/>
      <c r="E23" s="5"/>
      <c r="F23" s="5"/>
      <c r="G23" s="5"/>
      <c r="H23" s="5"/>
      <c r="I23" s="5">
        <f t="shared" si="0"/>
        <v>9</v>
      </c>
      <c r="J23">
        <f t="shared" si="1"/>
        <v>1</v>
      </c>
    </row>
    <row r="24" spans="1:10" x14ac:dyDescent="0.25">
      <c r="A24" s="5" t="s">
        <v>653</v>
      </c>
      <c r="B24" s="3" t="s">
        <v>615</v>
      </c>
      <c r="C24" s="5"/>
      <c r="D24" s="5">
        <v>5</v>
      </c>
      <c r="E24" s="5"/>
      <c r="F24" s="5">
        <v>3</v>
      </c>
      <c r="G24" s="5"/>
      <c r="H24" s="5"/>
      <c r="I24" s="5">
        <f t="shared" si="0"/>
        <v>8</v>
      </c>
      <c r="J24">
        <f t="shared" si="1"/>
        <v>2</v>
      </c>
    </row>
    <row r="25" spans="1:10" x14ac:dyDescent="0.25">
      <c r="A25" s="5" t="s">
        <v>628</v>
      </c>
      <c r="B25" s="3" t="s">
        <v>629</v>
      </c>
      <c r="C25" s="5">
        <v>7</v>
      </c>
      <c r="D25" s="5"/>
      <c r="E25" s="5"/>
      <c r="F25" s="5"/>
      <c r="G25" s="5"/>
      <c r="H25" s="5"/>
      <c r="I25" s="5">
        <f t="shared" si="0"/>
        <v>7</v>
      </c>
      <c r="J25">
        <f t="shared" si="1"/>
        <v>1</v>
      </c>
    </row>
    <row r="26" spans="1:10" x14ac:dyDescent="0.25">
      <c r="A26" s="5" t="s">
        <v>262</v>
      </c>
      <c r="B26" s="3" t="s">
        <v>636</v>
      </c>
      <c r="C26" s="5">
        <v>3</v>
      </c>
      <c r="D26" s="5">
        <v>4</v>
      </c>
      <c r="E26" s="5"/>
      <c r="F26" s="5"/>
      <c r="G26" s="5"/>
      <c r="H26" s="5"/>
      <c r="I26" s="5">
        <f t="shared" si="0"/>
        <v>7</v>
      </c>
      <c r="J26">
        <f t="shared" si="1"/>
        <v>2</v>
      </c>
    </row>
    <row r="27" spans="1:10" x14ac:dyDescent="0.25">
      <c r="A27" s="5" t="s">
        <v>618</v>
      </c>
      <c r="B27" s="3" t="s">
        <v>619</v>
      </c>
      <c r="C27" s="5"/>
      <c r="D27" s="5"/>
      <c r="E27" s="5"/>
      <c r="F27" s="5"/>
      <c r="G27" s="5">
        <v>7</v>
      </c>
      <c r="H27" s="5"/>
      <c r="I27" s="5">
        <f t="shared" si="0"/>
        <v>7</v>
      </c>
      <c r="J27">
        <f t="shared" si="1"/>
        <v>1</v>
      </c>
    </row>
    <row r="28" spans="1:10" x14ac:dyDescent="0.25">
      <c r="A28" s="5" t="s">
        <v>657</v>
      </c>
      <c r="B28" s="3" t="s">
        <v>658</v>
      </c>
      <c r="C28" s="5"/>
      <c r="D28" s="5"/>
      <c r="E28" s="5"/>
      <c r="F28" s="5"/>
      <c r="G28" s="5">
        <v>7</v>
      </c>
      <c r="H28" s="5"/>
      <c r="I28" s="5">
        <f t="shared" si="0"/>
        <v>7</v>
      </c>
      <c r="J28">
        <f t="shared" si="1"/>
        <v>1</v>
      </c>
    </row>
    <row r="29" spans="1:10" x14ac:dyDescent="0.25">
      <c r="A29" s="5" t="s">
        <v>634</v>
      </c>
      <c r="B29" s="3" t="s">
        <v>635</v>
      </c>
      <c r="C29" s="5">
        <v>5</v>
      </c>
      <c r="D29" s="5"/>
      <c r="E29" s="5"/>
      <c r="F29" s="5"/>
      <c r="G29" s="5"/>
      <c r="H29" s="5"/>
      <c r="I29" s="5">
        <f t="shared" si="0"/>
        <v>5</v>
      </c>
      <c r="J29">
        <f t="shared" si="1"/>
        <v>1</v>
      </c>
    </row>
    <row r="30" spans="1:10" x14ac:dyDescent="0.25">
      <c r="A30" s="5" t="s">
        <v>640</v>
      </c>
      <c r="B30" s="3" t="s">
        <v>643</v>
      </c>
      <c r="C30" s="5"/>
      <c r="D30" s="5">
        <v>5</v>
      </c>
      <c r="E30" s="5"/>
      <c r="F30" s="5"/>
      <c r="G30" s="5"/>
      <c r="H30" s="5"/>
      <c r="I30" s="5">
        <f t="shared" si="0"/>
        <v>5</v>
      </c>
      <c r="J30">
        <f t="shared" si="1"/>
        <v>1</v>
      </c>
    </row>
    <row r="31" spans="1:10" x14ac:dyDescent="0.25">
      <c r="A31" s="5" t="s">
        <v>641</v>
      </c>
      <c r="B31" s="3" t="s">
        <v>642</v>
      </c>
      <c r="C31" s="5"/>
      <c r="D31" s="5">
        <v>3</v>
      </c>
      <c r="E31" s="5"/>
      <c r="F31" s="5">
        <v>2</v>
      </c>
      <c r="G31" s="5"/>
      <c r="H31" s="5"/>
      <c r="I31" s="5">
        <f t="shared" si="0"/>
        <v>5</v>
      </c>
      <c r="J31">
        <f t="shared" si="1"/>
        <v>2</v>
      </c>
    </row>
    <row r="32" spans="1:10" x14ac:dyDescent="0.25">
      <c r="A32" s="5" t="s">
        <v>734</v>
      </c>
      <c r="B32" s="3" t="s">
        <v>735</v>
      </c>
      <c r="C32" s="5"/>
      <c r="D32" s="5"/>
      <c r="E32" s="5"/>
      <c r="F32" s="5"/>
      <c r="G32" s="5"/>
      <c r="H32" s="5">
        <v>4</v>
      </c>
      <c r="I32" s="5">
        <f t="shared" si="0"/>
        <v>4</v>
      </c>
      <c r="J32">
        <f t="shared" si="1"/>
        <v>1</v>
      </c>
    </row>
    <row r="33" spans="1:10" x14ac:dyDescent="0.25">
      <c r="A33" s="5" t="s">
        <v>638</v>
      </c>
      <c r="B33" s="3" t="s">
        <v>639</v>
      </c>
      <c r="C33" s="5"/>
      <c r="D33" s="5">
        <v>3</v>
      </c>
      <c r="E33" s="5"/>
      <c r="F33" s="5"/>
      <c r="G33" s="5"/>
      <c r="H33" s="5"/>
      <c r="I33" s="5">
        <f t="shared" si="0"/>
        <v>3</v>
      </c>
      <c r="J33">
        <f t="shared" si="1"/>
        <v>1</v>
      </c>
    </row>
    <row r="34" spans="1:10" x14ac:dyDescent="0.25">
      <c r="A34" s="5" t="s">
        <v>596</v>
      </c>
      <c r="B34" s="3" t="s">
        <v>633</v>
      </c>
      <c r="C34" s="5">
        <v>2</v>
      </c>
      <c r="D34" s="5"/>
      <c r="E34" s="5"/>
      <c r="F34" s="5"/>
      <c r="G34" s="5"/>
      <c r="H34" s="5"/>
      <c r="I34" s="5">
        <f t="shared" si="0"/>
        <v>2</v>
      </c>
      <c r="J34">
        <f t="shared" si="1"/>
        <v>1</v>
      </c>
    </row>
    <row r="35" spans="1:10" x14ac:dyDescent="0.25">
      <c r="A35" s="5" t="s">
        <v>394</v>
      </c>
      <c r="B35" s="3" t="s">
        <v>574</v>
      </c>
      <c r="C35" s="5">
        <v>1</v>
      </c>
      <c r="D35" s="5"/>
      <c r="E35" s="5"/>
      <c r="F35" s="5"/>
      <c r="G35" s="5"/>
      <c r="H35" s="5"/>
      <c r="I35" s="5">
        <f t="shared" si="0"/>
        <v>1</v>
      </c>
      <c r="J35">
        <f t="shared" si="1"/>
        <v>1</v>
      </c>
    </row>
    <row r="36" spans="1:10" x14ac:dyDescent="0.25">
      <c r="A36" s="5" t="s">
        <v>651</v>
      </c>
      <c r="B36" s="3" t="s">
        <v>652</v>
      </c>
      <c r="C36" s="5"/>
      <c r="D36" s="5"/>
      <c r="E36" s="5"/>
      <c r="F36" s="5">
        <v>1</v>
      </c>
      <c r="G36" s="5"/>
      <c r="H36" s="5"/>
      <c r="I36" s="5">
        <f t="shared" si="0"/>
        <v>1</v>
      </c>
      <c r="J36">
        <f t="shared" si="1"/>
        <v>1</v>
      </c>
    </row>
    <row r="37" spans="1:10" x14ac:dyDescent="0.25">
      <c r="A37" s="5" t="s">
        <v>594</v>
      </c>
      <c r="B37" s="3" t="s">
        <v>593</v>
      </c>
      <c r="C37" s="5"/>
      <c r="D37" s="5"/>
      <c r="E37" s="5"/>
      <c r="F37" s="5"/>
      <c r="G37" s="5">
        <v>1</v>
      </c>
      <c r="H37" s="5"/>
      <c r="I37" s="5">
        <f t="shared" si="0"/>
        <v>1</v>
      </c>
      <c r="J37">
        <f t="shared" si="1"/>
        <v>1</v>
      </c>
    </row>
  </sheetData>
  <sortState ref="A12:J37">
    <sortCondition descending="1" ref="I1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O40"/>
  <sheetViews>
    <sheetView workbookViewId="0">
      <selection activeCell="P11" sqref="P11"/>
    </sheetView>
  </sheetViews>
  <sheetFormatPr defaultRowHeight="15" x14ac:dyDescent="0.25"/>
  <cols>
    <col min="1" max="1" width="25.5703125" bestFit="1" customWidth="1"/>
    <col min="2" max="2" width="20.285156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</cols>
  <sheetData>
    <row r="1" spans="1:15" x14ac:dyDescent="0.25">
      <c r="A1" t="s">
        <v>51</v>
      </c>
      <c r="B1" t="s">
        <v>52</v>
      </c>
      <c r="O1" s="25"/>
    </row>
    <row r="2" spans="1:15" x14ac:dyDescent="0.25">
      <c r="A2" t="s">
        <v>2</v>
      </c>
      <c r="B2" t="s">
        <v>67</v>
      </c>
    </row>
    <row r="3" spans="1:15" x14ac:dyDescent="0.25">
      <c r="A3" t="s">
        <v>3</v>
      </c>
      <c r="B3" t="s">
        <v>67</v>
      </c>
    </row>
    <row r="4" spans="1:15" x14ac:dyDescent="0.25">
      <c r="A4" t="s">
        <v>4</v>
      </c>
      <c r="B4" t="s">
        <v>97</v>
      </c>
    </row>
    <row r="5" spans="1:15" x14ac:dyDescent="0.25">
      <c r="A5" t="s">
        <v>5</v>
      </c>
      <c r="B5" t="s">
        <v>113</v>
      </c>
    </row>
    <row r="6" spans="1:15" x14ac:dyDescent="0.25">
      <c r="A6" t="s">
        <v>6</v>
      </c>
      <c r="B6" t="s">
        <v>67</v>
      </c>
    </row>
    <row r="7" spans="1:15" x14ac:dyDescent="0.25">
      <c r="A7" t="s">
        <v>7</v>
      </c>
      <c r="B7" t="s">
        <v>681</v>
      </c>
    </row>
    <row r="9" spans="1:15" x14ac:dyDescent="0.25">
      <c r="A9" t="s">
        <v>131</v>
      </c>
    </row>
    <row r="11" spans="1:15" s="2" customFormat="1" x14ac:dyDescent="0.25">
      <c r="A11" s="3" t="s">
        <v>139</v>
      </c>
      <c r="B11" s="4" t="s">
        <v>140</v>
      </c>
      <c r="C11" s="3" t="s">
        <v>2</v>
      </c>
      <c r="D11" s="3" t="s">
        <v>3</v>
      </c>
      <c r="E11" s="3" t="s">
        <v>136</v>
      </c>
      <c r="F11" s="3" t="s">
        <v>135</v>
      </c>
      <c r="G11" s="3" t="s">
        <v>137</v>
      </c>
      <c r="H11" s="3" t="s">
        <v>138</v>
      </c>
      <c r="I11" s="3" t="s">
        <v>687</v>
      </c>
      <c r="J11" s="2" t="s">
        <v>660</v>
      </c>
    </row>
    <row r="12" spans="1:15" x14ac:dyDescent="0.25">
      <c r="A12" s="12" t="s">
        <v>143</v>
      </c>
      <c r="B12" s="13" t="s">
        <v>688</v>
      </c>
      <c r="C12" s="13">
        <v>22</v>
      </c>
      <c r="D12" s="13"/>
      <c r="E12" s="13"/>
      <c r="F12" s="13"/>
      <c r="G12" s="13">
        <v>24</v>
      </c>
      <c r="H12" s="13">
        <v>29</v>
      </c>
      <c r="I12" s="13">
        <f t="shared" ref="I12:I40" si="0">SUM(C12:H12)</f>
        <v>75</v>
      </c>
      <c r="J12">
        <f t="shared" ref="J12:J40" si="1">COUNT(C12:H12)</f>
        <v>3</v>
      </c>
    </row>
    <row r="13" spans="1:15" ht="14.45" x14ac:dyDescent="0.3">
      <c r="A13" s="14" t="s">
        <v>153</v>
      </c>
      <c r="B13" s="15" t="s">
        <v>152</v>
      </c>
      <c r="C13" s="15"/>
      <c r="D13" s="15">
        <v>32</v>
      </c>
      <c r="E13" s="15"/>
      <c r="F13" s="15">
        <v>26</v>
      </c>
      <c r="G13" s="15"/>
      <c r="H13" s="15">
        <v>11</v>
      </c>
      <c r="I13" s="15">
        <f>SUM(C13:H13)</f>
        <v>69</v>
      </c>
      <c r="J13">
        <f>COUNT(C13:H13)</f>
        <v>3</v>
      </c>
      <c r="K13" s="17"/>
    </row>
    <row r="14" spans="1:15" x14ac:dyDescent="0.25">
      <c r="A14" s="9" t="s">
        <v>141</v>
      </c>
      <c r="B14" s="10" t="s">
        <v>142</v>
      </c>
      <c r="C14" s="10">
        <v>24</v>
      </c>
      <c r="D14" s="10"/>
      <c r="E14" s="10">
        <v>9</v>
      </c>
      <c r="F14" s="10"/>
      <c r="G14" s="10">
        <v>23</v>
      </c>
      <c r="H14" s="10">
        <v>6</v>
      </c>
      <c r="I14" s="10">
        <f t="shared" si="0"/>
        <v>62</v>
      </c>
      <c r="J14">
        <f t="shared" si="1"/>
        <v>4</v>
      </c>
    </row>
    <row r="15" spans="1:15" x14ac:dyDescent="0.25">
      <c r="A15" s="11" t="s">
        <v>146</v>
      </c>
      <c r="B15" s="6" t="s">
        <v>149</v>
      </c>
      <c r="C15" s="6">
        <v>21</v>
      </c>
      <c r="D15" s="6"/>
      <c r="E15" s="6"/>
      <c r="F15" s="6"/>
      <c r="G15" s="6"/>
      <c r="H15" s="6">
        <v>23</v>
      </c>
      <c r="I15" s="6">
        <f t="shared" si="0"/>
        <v>44</v>
      </c>
      <c r="J15">
        <f t="shared" si="1"/>
        <v>2</v>
      </c>
    </row>
    <row r="16" spans="1:15" x14ac:dyDescent="0.25">
      <c r="A16" s="3" t="s">
        <v>168</v>
      </c>
      <c r="B16" s="5" t="s">
        <v>167</v>
      </c>
      <c r="C16" s="5"/>
      <c r="D16" s="5"/>
      <c r="E16" s="5"/>
      <c r="F16" s="5">
        <v>24</v>
      </c>
      <c r="G16" s="5">
        <v>18</v>
      </c>
      <c r="H16" s="5"/>
      <c r="I16" s="5">
        <f t="shared" si="0"/>
        <v>42</v>
      </c>
      <c r="J16">
        <f t="shared" si="1"/>
        <v>2</v>
      </c>
    </row>
    <row r="17" spans="1:10" x14ac:dyDescent="0.25">
      <c r="A17" s="3" t="s">
        <v>157</v>
      </c>
      <c r="B17" s="5" t="s">
        <v>156</v>
      </c>
      <c r="C17" s="5"/>
      <c r="D17" s="5">
        <v>26</v>
      </c>
      <c r="E17" s="5"/>
      <c r="F17" s="5"/>
      <c r="G17" s="5"/>
      <c r="H17" s="5"/>
      <c r="I17" s="5">
        <f t="shared" si="0"/>
        <v>26</v>
      </c>
      <c r="J17">
        <f t="shared" si="1"/>
        <v>1</v>
      </c>
    </row>
    <row r="18" spans="1:10" x14ac:dyDescent="0.25">
      <c r="A18" s="3" t="s">
        <v>158</v>
      </c>
      <c r="B18" s="5" t="s">
        <v>438</v>
      </c>
      <c r="C18" s="5"/>
      <c r="D18" s="5"/>
      <c r="E18" s="5">
        <v>24</v>
      </c>
      <c r="F18" s="5"/>
      <c r="G18" s="5"/>
      <c r="H18" s="5"/>
      <c r="I18" s="5">
        <f t="shared" si="0"/>
        <v>24</v>
      </c>
      <c r="J18">
        <f t="shared" si="1"/>
        <v>1</v>
      </c>
    </row>
    <row r="19" spans="1:10" x14ac:dyDescent="0.25">
      <c r="A19" s="3" t="s">
        <v>169</v>
      </c>
      <c r="B19" s="5" t="s">
        <v>170</v>
      </c>
      <c r="C19" s="5"/>
      <c r="D19" s="5"/>
      <c r="E19" s="5"/>
      <c r="F19" s="5">
        <v>23</v>
      </c>
      <c r="G19" s="5"/>
      <c r="H19" s="5"/>
      <c r="I19" s="5">
        <f t="shared" si="0"/>
        <v>23</v>
      </c>
      <c r="J19">
        <f t="shared" si="1"/>
        <v>1</v>
      </c>
    </row>
    <row r="20" spans="1:10" x14ac:dyDescent="0.25">
      <c r="A20" s="3" t="s">
        <v>175</v>
      </c>
      <c r="B20" s="5" t="s">
        <v>176</v>
      </c>
      <c r="C20" s="5"/>
      <c r="D20" s="5"/>
      <c r="E20" s="5"/>
      <c r="F20" s="5"/>
      <c r="G20" s="5">
        <v>22</v>
      </c>
      <c r="H20" s="5"/>
      <c r="I20" s="5">
        <f t="shared" si="0"/>
        <v>22</v>
      </c>
      <c r="J20">
        <f t="shared" si="1"/>
        <v>1</v>
      </c>
    </row>
    <row r="21" spans="1:10" x14ac:dyDescent="0.25">
      <c r="A21" s="3" t="s">
        <v>155</v>
      </c>
      <c r="B21" s="5" t="s">
        <v>154</v>
      </c>
      <c r="C21" s="5"/>
      <c r="D21" s="5">
        <v>22</v>
      </c>
      <c r="E21" s="5"/>
      <c r="F21" s="5"/>
      <c r="G21" s="5"/>
      <c r="H21" s="5"/>
      <c r="I21" s="5">
        <f t="shared" si="0"/>
        <v>22</v>
      </c>
      <c r="J21">
        <f t="shared" si="1"/>
        <v>1</v>
      </c>
    </row>
    <row r="22" spans="1:10" x14ac:dyDescent="0.25">
      <c r="A22" s="3" t="s">
        <v>145</v>
      </c>
      <c r="B22" s="5" t="s">
        <v>148</v>
      </c>
      <c r="C22" s="5">
        <v>21</v>
      </c>
      <c r="D22" s="5"/>
      <c r="E22" s="5"/>
      <c r="F22" s="5"/>
      <c r="G22" s="5"/>
      <c r="H22" s="5"/>
      <c r="I22" s="5">
        <f t="shared" si="0"/>
        <v>21</v>
      </c>
      <c r="J22">
        <f t="shared" si="1"/>
        <v>1</v>
      </c>
    </row>
    <row r="23" spans="1:10" x14ac:dyDescent="0.25">
      <c r="A23" s="3" t="s">
        <v>177</v>
      </c>
      <c r="B23" s="5" t="s">
        <v>178</v>
      </c>
      <c r="C23" s="5"/>
      <c r="D23" s="5"/>
      <c r="E23" s="5"/>
      <c r="F23" s="5"/>
      <c r="G23" s="5">
        <v>18</v>
      </c>
      <c r="H23" s="5"/>
      <c r="I23" s="5">
        <f t="shared" si="0"/>
        <v>18</v>
      </c>
      <c r="J23">
        <f t="shared" si="1"/>
        <v>1</v>
      </c>
    </row>
    <row r="24" spans="1:10" x14ac:dyDescent="0.25">
      <c r="A24" s="3" t="s">
        <v>159</v>
      </c>
      <c r="B24" s="5" t="s">
        <v>432</v>
      </c>
      <c r="C24" s="5"/>
      <c r="D24" s="5"/>
      <c r="E24" s="5">
        <v>17</v>
      </c>
      <c r="F24" s="5"/>
      <c r="G24" s="5"/>
      <c r="H24" s="5"/>
      <c r="I24" s="5">
        <f t="shared" si="0"/>
        <v>17</v>
      </c>
      <c r="J24">
        <f t="shared" si="1"/>
        <v>1</v>
      </c>
    </row>
    <row r="25" spans="1:10" x14ac:dyDescent="0.25">
      <c r="A25" s="3" t="s">
        <v>165</v>
      </c>
      <c r="B25" s="5" t="s">
        <v>166</v>
      </c>
      <c r="C25" s="5"/>
      <c r="D25" s="5"/>
      <c r="E25" s="5"/>
      <c r="F25" s="5">
        <v>16</v>
      </c>
      <c r="G25" s="5"/>
      <c r="H25" s="5"/>
      <c r="I25" s="5">
        <f t="shared" si="0"/>
        <v>16</v>
      </c>
      <c r="J25">
        <f t="shared" si="1"/>
        <v>1</v>
      </c>
    </row>
    <row r="26" spans="1:10" x14ac:dyDescent="0.25">
      <c r="A26" s="3" t="s">
        <v>181</v>
      </c>
      <c r="B26" s="5" t="s">
        <v>182</v>
      </c>
      <c r="C26" s="5"/>
      <c r="D26" s="5"/>
      <c r="E26" s="5"/>
      <c r="F26" s="5"/>
      <c r="G26" s="5">
        <v>12</v>
      </c>
      <c r="H26" s="5">
        <v>2</v>
      </c>
      <c r="I26" s="5">
        <f t="shared" si="0"/>
        <v>14</v>
      </c>
      <c r="J26">
        <f t="shared" si="1"/>
        <v>2</v>
      </c>
    </row>
    <row r="27" spans="1:10" x14ac:dyDescent="0.25">
      <c r="A27" s="7" t="s">
        <v>683</v>
      </c>
      <c r="B27" s="8" t="s">
        <v>684</v>
      </c>
      <c r="C27" s="5"/>
      <c r="D27" s="5"/>
      <c r="E27" s="5"/>
      <c r="F27" s="5"/>
      <c r="G27" s="5"/>
      <c r="H27" s="5">
        <v>11</v>
      </c>
      <c r="I27" s="5">
        <f t="shared" si="0"/>
        <v>11</v>
      </c>
      <c r="J27">
        <f t="shared" si="1"/>
        <v>1</v>
      </c>
    </row>
    <row r="28" spans="1:10" x14ac:dyDescent="0.25">
      <c r="A28" s="3" t="s">
        <v>163</v>
      </c>
      <c r="B28" s="5" t="s">
        <v>662</v>
      </c>
      <c r="C28" s="5"/>
      <c r="D28" s="5"/>
      <c r="E28" s="5">
        <v>10</v>
      </c>
      <c r="F28" s="5"/>
      <c r="G28" s="5"/>
      <c r="H28" s="5"/>
      <c r="I28" s="5">
        <f t="shared" si="0"/>
        <v>10</v>
      </c>
      <c r="J28">
        <f t="shared" si="1"/>
        <v>1</v>
      </c>
    </row>
    <row r="29" spans="1:10" x14ac:dyDescent="0.25">
      <c r="A29" s="3" t="s">
        <v>179</v>
      </c>
      <c r="B29" s="5" t="s">
        <v>180</v>
      </c>
      <c r="C29" s="5"/>
      <c r="D29" s="5"/>
      <c r="E29" s="5"/>
      <c r="F29" s="5"/>
      <c r="G29" s="5">
        <v>9</v>
      </c>
      <c r="H29" s="5"/>
      <c r="I29" s="5">
        <f t="shared" si="0"/>
        <v>9</v>
      </c>
      <c r="J29">
        <f t="shared" si="1"/>
        <v>1</v>
      </c>
    </row>
    <row r="30" spans="1:10" x14ac:dyDescent="0.25">
      <c r="A30" s="3" t="s">
        <v>161</v>
      </c>
      <c r="B30" s="5" t="s">
        <v>293</v>
      </c>
      <c r="C30" s="5"/>
      <c r="D30" s="5"/>
      <c r="E30" s="5">
        <v>8</v>
      </c>
      <c r="F30" s="5"/>
      <c r="G30" s="5"/>
      <c r="H30" s="5"/>
      <c r="I30" s="5">
        <f t="shared" si="0"/>
        <v>8</v>
      </c>
      <c r="J30">
        <f t="shared" si="1"/>
        <v>1</v>
      </c>
    </row>
    <row r="31" spans="1:10" x14ac:dyDescent="0.25">
      <c r="A31" s="3" t="s">
        <v>160</v>
      </c>
      <c r="B31" s="5" t="s">
        <v>220</v>
      </c>
      <c r="C31" s="5"/>
      <c r="D31" s="5"/>
      <c r="E31" s="5">
        <v>8</v>
      </c>
      <c r="F31" s="5"/>
      <c r="G31" s="5"/>
      <c r="H31" s="5"/>
      <c r="I31" s="5">
        <f t="shared" si="0"/>
        <v>8</v>
      </c>
      <c r="J31">
        <f t="shared" si="1"/>
        <v>1</v>
      </c>
    </row>
    <row r="32" spans="1:10" x14ac:dyDescent="0.25">
      <c r="A32" s="3" t="s">
        <v>144</v>
      </c>
      <c r="B32" s="5" t="s">
        <v>147</v>
      </c>
      <c r="C32" s="5">
        <v>7</v>
      </c>
      <c r="D32" s="5"/>
      <c r="E32" s="5"/>
      <c r="F32" s="5"/>
      <c r="G32" s="5"/>
      <c r="H32" s="5"/>
      <c r="I32" s="5">
        <f t="shared" si="0"/>
        <v>7</v>
      </c>
      <c r="J32">
        <f t="shared" si="1"/>
        <v>1</v>
      </c>
    </row>
    <row r="33" spans="1:10" x14ac:dyDescent="0.25">
      <c r="A33" s="3" t="s">
        <v>162</v>
      </c>
      <c r="B33" s="5" t="s">
        <v>663</v>
      </c>
      <c r="C33" s="5"/>
      <c r="D33" s="5"/>
      <c r="E33" s="5">
        <v>7</v>
      </c>
      <c r="F33" s="5"/>
      <c r="G33" s="5"/>
      <c r="H33" s="5"/>
      <c r="I33" s="5">
        <f t="shared" si="0"/>
        <v>7</v>
      </c>
      <c r="J33">
        <f t="shared" si="1"/>
        <v>1</v>
      </c>
    </row>
    <row r="34" spans="1:10" x14ac:dyDescent="0.25">
      <c r="A34" s="3" t="s">
        <v>171</v>
      </c>
      <c r="B34" s="5" t="s">
        <v>172</v>
      </c>
      <c r="C34" s="5"/>
      <c r="D34" s="5"/>
      <c r="E34" s="5"/>
      <c r="F34" s="5">
        <v>7</v>
      </c>
      <c r="G34" s="5"/>
      <c r="H34" s="5"/>
      <c r="I34" s="5">
        <f t="shared" si="0"/>
        <v>7</v>
      </c>
      <c r="J34">
        <f t="shared" si="1"/>
        <v>1</v>
      </c>
    </row>
    <row r="35" spans="1:10" x14ac:dyDescent="0.25">
      <c r="A35" s="3" t="s">
        <v>151</v>
      </c>
      <c r="B35" s="5" t="s">
        <v>150</v>
      </c>
      <c r="C35" s="5">
        <v>6</v>
      </c>
      <c r="D35" s="5"/>
      <c r="E35" s="5"/>
      <c r="F35" s="5"/>
      <c r="G35" s="5"/>
      <c r="H35" s="5"/>
      <c r="I35" s="5">
        <f t="shared" si="0"/>
        <v>6</v>
      </c>
      <c r="J35">
        <f t="shared" si="1"/>
        <v>1</v>
      </c>
    </row>
    <row r="36" spans="1:10" x14ac:dyDescent="0.25">
      <c r="A36" s="7" t="s">
        <v>685</v>
      </c>
      <c r="B36" s="8" t="s">
        <v>686</v>
      </c>
      <c r="C36" s="5"/>
      <c r="D36" s="5"/>
      <c r="E36" s="5"/>
      <c r="F36" s="5"/>
      <c r="G36" s="5"/>
      <c r="H36" s="5">
        <v>6</v>
      </c>
      <c r="I36" s="5">
        <f t="shared" si="0"/>
        <v>6</v>
      </c>
      <c r="J36">
        <f t="shared" si="1"/>
        <v>1</v>
      </c>
    </row>
    <row r="37" spans="1:10" x14ac:dyDescent="0.25">
      <c r="A37" s="3" t="s">
        <v>173</v>
      </c>
      <c r="B37" s="5" t="s">
        <v>174</v>
      </c>
      <c r="C37" s="5"/>
      <c r="D37" s="5"/>
      <c r="E37" s="5"/>
      <c r="F37" s="5">
        <v>5</v>
      </c>
      <c r="G37" s="5"/>
      <c r="H37" s="5"/>
      <c r="I37" s="5">
        <f t="shared" si="0"/>
        <v>5</v>
      </c>
      <c r="J37">
        <f t="shared" si="1"/>
        <v>1</v>
      </c>
    </row>
    <row r="38" spans="1:10" x14ac:dyDescent="0.25">
      <c r="A38" s="3" t="s">
        <v>164</v>
      </c>
      <c r="B38" s="5" t="s">
        <v>664</v>
      </c>
      <c r="C38" s="5"/>
      <c r="D38" s="5"/>
      <c r="E38" s="5">
        <v>5</v>
      </c>
      <c r="F38" s="5"/>
      <c r="G38" s="5"/>
      <c r="H38" s="5"/>
      <c r="I38" s="5">
        <f t="shared" si="0"/>
        <v>5</v>
      </c>
      <c r="J38">
        <f t="shared" si="1"/>
        <v>1</v>
      </c>
    </row>
    <row r="39" spans="1:10" x14ac:dyDescent="0.25">
      <c r="A39" s="7" t="s">
        <v>689</v>
      </c>
      <c r="B39" s="8" t="s">
        <v>690</v>
      </c>
      <c r="C39" s="5"/>
      <c r="D39" s="5"/>
      <c r="E39" s="5"/>
      <c r="F39" s="5"/>
      <c r="G39" s="5"/>
      <c r="H39" s="5">
        <v>2</v>
      </c>
      <c r="I39" s="5">
        <f t="shared" si="0"/>
        <v>2</v>
      </c>
      <c r="J39">
        <f t="shared" si="1"/>
        <v>1</v>
      </c>
    </row>
    <row r="40" spans="1:10" x14ac:dyDescent="0.25">
      <c r="A40" s="7" t="s">
        <v>691</v>
      </c>
      <c r="B40" s="8" t="s">
        <v>148</v>
      </c>
      <c r="C40" s="5"/>
      <c r="D40" s="5"/>
      <c r="E40" s="5"/>
      <c r="F40" s="5"/>
      <c r="G40" s="5"/>
      <c r="H40" s="5">
        <v>2</v>
      </c>
      <c r="I40" s="5">
        <f t="shared" si="0"/>
        <v>2</v>
      </c>
      <c r="J40">
        <f t="shared" si="1"/>
        <v>1</v>
      </c>
    </row>
  </sheetData>
  <sortState ref="A12:J40">
    <sortCondition descending="1" ref="I1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42"/>
  <sheetViews>
    <sheetView tabSelected="1" topLeftCell="A10" workbookViewId="0">
      <selection activeCell="U29" sqref="U29"/>
    </sheetView>
  </sheetViews>
  <sheetFormatPr defaultRowHeight="15" x14ac:dyDescent="0.25"/>
  <cols>
    <col min="1" max="1" width="20.140625" bestFit="1" customWidth="1"/>
    <col min="2" max="2" width="20.285156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</cols>
  <sheetData>
    <row r="1" spans="1:10" x14ac:dyDescent="0.25">
      <c r="A1" t="s">
        <v>51</v>
      </c>
      <c r="B1" t="s">
        <v>52</v>
      </c>
    </row>
    <row r="2" spans="1:10" x14ac:dyDescent="0.25">
      <c r="A2" t="s">
        <v>2</v>
      </c>
      <c r="B2" t="s">
        <v>65</v>
      </c>
    </row>
    <row r="3" spans="1:10" x14ac:dyDescent="0.25">
      <c r="A3" t="s">
        <v>3</v>
      </c>
      <c r="B3" t="s">
        <v>66</v>
      </c>
    </row>
    <row r="4" spans="1:10" x14ac:dyDescent="0.25">
      <c r="A4" t="s">
        <v>4</v>
      </c>
      <c r="B4" t="s">
        <v>98</v>
      </c>
    </row>
    <row r="5" spans="1:10" x14ac:dyDescent="0.25">
      <c r="A5" t="s">
        <v>5</v>
      </c>
      <c r="B5" t="s">
        <v>114</v>
      </c>
    </row>
    <row r="6" spans="1:10" x14ac:dyDescent="0.25">
      <c r="A6" t="s">
        <v>6</v>
      </c>
      <c r="B6" t="s">
        <v>65</v>
      </c>
    </row>
    <row r="7" spans="1:10" x14ac:dyDescent="0.25">
      <c r="A7" t="s">
        <v>7</v>
      </c>
      <c r="B7" t="s">
        <v>682</v>
      </c>
    </row>
    <row r="9" spans="1:10" x14ac:dyDescent="0.25">
      <c r="A9" t="s">
        <v>131</v>
      </c>
    </row>
    <row r="11" spans="1:10" s="2" customFormat="1" x14ac:dyDescent="0.25">
      <c r="A11" s="3" t="s">
        <v>134</v>
      </c>
      <c r="B11" s="4" t="s">
        <v>140</v>
      </c>
      <c r="C11" s="3" t="s">
        <v>2</v>
      </c>
      <c r="D11" s="3" t="s">
        <v>3</v>
      </c>
      <c r="E11" s="3" t="s">
        <v>136</v>
      </c>
      <c r="F11" s="3" t="s">
        <v>135</v>
      </c>
      <c r="G11" s="3" t="s">
        <v>137</v>
      </c>
      <c r="H11" s="3" t="s">
        <v>138</v>
      </c>
      <c r="I11" s="3" t="s">
        <v>687</v>
      </c>
      <c r="J11" s="2" t="s">
        <v>660</v>
      </c>
    </row>
    <row r="12" spans="1:10" x14ac:dyDescent="0.25">
      <c r="A12" s="12" t="s">
        <v>185</v>
      </c>
      <c r="B12" s="13" t="s">
        <v>186</v>
      </c>
      <c r="C12" s="13">
        <v>25</v>
      </c>
      <c r="D12" s="13"/>
      <c r="E12" s="13"/>
      <c r="F12" s="13">
        <v>8</v>
      </c>
      <c r="G12" s="13">
        <v>33</v>
      </c>
      <c r="H12" s="13">
        <v>23</v>
      </c>
      <c r="I12" s="13">
        <f t="shared" ref="I12:I42" si="0">SUM(C12:H12)</f>
        <v>89</v>
      </c>
      <c r="J12">
        <f t="shared" ref="J12:J42" si="1">COUNT(C12:H12)</f>
        <v>4</v>
      </c>
    </row>
    <row r="13" spans="1:10" x14ac:dyDescent="0.25">
      <c r="A13" s="14" t="s">
        <v>190</v>
      </c>
      <c r="B13" s="15" t="s">
        <v>191</v>
      </c>
      <c r="C13" s="15"/>
      <c r="D13" s="15">
        <v>28</v>
      </c>
      <c r="E13" s="15"/>
      <c r="F13" s="15">
        <v>12</v>
      </c>
      <c r="G13" s="15"/>
      <c r="H13" s="15">
        <v>26</v>
      </c>
      <c r="I13" s="15">
        <f t="shared" si="0"/>
        <v>66</v>
      </c>
      <c r="J13">
        <f t="shared" si="1"/>
        <v>3</v>
      </c>
    </row>
    <row r="14" spans="1:10" x14ac:dyDescent="0.25">
      <c r="A14" s="9" t="s">
        <v>183</v>
      </c>
      <c r="B14" s="10" t="s">
        <v>184</v>
      </c>
      <c r="C14" s="10">
        <v>35</v>
      </c>
      <c r="D14" s="10"/>
      <c r="E14" s="10"/>
      <c r="F14" s="10"/>
      <c r="G14" s="10"/>
      <c r="H14" s="10"/>
      <c r="I14" s="10">
        <f t="shared" si="0"/>
        <v>35</v>
      </c>
      <c r="J14">
        <f t="shared" si="1"/>
        <v>1</v>
      </c>
    </row>
    <row r="15" spans="1:10" x14ac:dyDescent="0.25">
      <c r="A15" s="11" t="s">
        <v>146</v>
      </c>
      <c r="B15" s="6" t="s">
        <v>149</v>
      </c>
      <c r="C15" s="6"/>
      <c r="D15" s="6">
        <v>27</v>
      </c>
      <c r="E15" s="6"/>
      <c r="F15" s="6"/>
      <c r="G15" s="6"/>
      <c r="H15" s="6"/>
      <c r="I15" s="6">
        <f t="shared" si="0"/>
        <v>27</v>
      </c>
      <c r="J15">
        <f t="shared" si="1"/>
        <v>1</v>
      </c>
    </row>
    <row r="16" spans="1:10" x14ac:dyDescent="0.25">
      <c r="A16" s="3" t="s">
        <v>196</v>
      </c>
      <c r="B16" s="5" t="s">
        <v>297</v>
      </c>
      <c r="C16" s="5"/>
      <c r="D16" s="5"/>
      <c r="E16" s="5">
        <v>26</v>
      </c>
      <c r="F16" s="5"/>
      <c r="G16" s="5"/>
      <c r="H16" s="5"/>
      <c r="I16" s="5">
        <f t="shared" si="0"/>
        <v>26</v>
      </c>
      <c r="J16">
        <f t="shared" si="1"/>
        <v>1</v>
      </c>
    </row>
    <row r="17" spans="1:10" x14ac:dyDescent="0.25">
      <c r="A17" s="3" t="s">
        <v>145</v>
      </c>
      <c r="B17" s="5" t="s">
        <v>148</v>
      </c>
      <c r="C17" s="5"/>
      <c r="D17" s="5"/>
      <c r="E17" s="5"/>
      <c r="F17" s="5"/>
      <c r="G17" s="5">
        <v>25</v>
      </c>
      <c r="H17" s="5"/>
      <c r="I17" s="5">
        <f t="shared" si="0"/>
        <v>25</v>
      </c>
      <c r="J17">
        <f t="shared" si="1"/>
        <v>1</v>
      </c>
    </row>
    <row r="18" spans="1:10" x14ac:dyDescent="0.25">
      <c r="A18" s="3" t="s">
        <v>210</v>
      </c>
      <c r="B18" s="5" t="s">
        <v>211</v>
      </c>
      <c r="C18" s="5"/>
      <c r="D18" s="5"/>
      <c r="E18" s="5"/>
      <c r="F18" s="5">
        <v>24</v>
      </c>
      <c r="G18" s="5"/>
      <c r="H18" s="5"/>
      <c r="I18" s="5">
        <f t="shared" si="0"/>
        <v>24</v>
      </c>
      <c r="J18">
        <f t="shared" si="1"/>
        <v>1</v>
      </c>
    </row>
    <row r="19" spans="1:10" x14ac:dyDescent="0.25">
      <c r="A19" s="3" t="s">
        <v>198</v>
      </c>
      <c r="B19" s="5" t="s">
        <v>666</v>
      </c>
      <c r="C19" s="5"/>
      <c r="D19" s="5"/>
      <c r="E19" s="5">
        <v>15</v>
      </c>
      <c r="F19" s="5"/>
      <c r="G19" s="5">
        <v>7</v>
      </c>
      <c r="H19" s="5"/>
      <c r="I19" s="5">
        <f t="shared" si="0"/>
        <v>22</v>
      </c>
      <c r="J19">
        <f t="shared" si="1"/>
        <v>2</v>
      </c>
    </row>
    <row r="20" spans="1:10" x14ac:dyDescent="0.25">
      <c r="A20" s="3" t="s">
        <v>197</v>
      </c>
      <c r="B20" s="5" t="s">
        <v>665</v>
      </c>
      <c r="C20" s="5"/>
      <c r="D20" s="5"/>
      <c r="E20" s="5">
        <v>22</v>
      </c>
      <c r="F20" s="5"/>
      <c r="G20" s="5"/>
      <c r="H20" s="5"/>
      <c r="I20" s="5">
        <f t="shared" si="0"/>
        <v>22</v>
      </c>
      <c r="J20">
        <f t="shared" si="1"/>
        <v>1</v>
      </c>
    </row>
    <row r="21" spans="1:10" x14ac:dyDescent="0.25">
      <c r="A21" s="3" t="s">
        <v>192</v>
      </c>
      <c r="B21" s="5" t="s">
        <v>193</v>
      </c>
      <c r="C21" s="5"/>
      <c r="D21" s="5">
        <v>20</v>
      </c>
      <c r="E21" s="5"/>
      <c r="F21" s="5"/>
      <c r="G21" s="5"/>
      <c r="H21" s="5"/>
      <c r="I21" s="5">
        <f t="shared" si="0"/>
        <v>20</v>
      </c>
      <c r="J21">
        <f t="shared" si="1"/>
        <v>1</v>
      </c>
    </row>
    <row r="22" spans="1:10" x14ac:dyDescent="0.25">
      <c r="A22" s="3" t="s">
        <v>194</v>
      </c>
      <c r="B22" s="5" t="s">
        <v>195</v>
      </c>
      <c r="C22" s="5"/>
      <c r="D22" s="5">
        <v>17</v>
      </c>
      <c r="E22" s="5"/>
      <c r="F22" s="5"/>
      <c r="G22" s="5"/>
      <c r="H22" s="5"/>
      <c r="I22" s="5">
        <f t="shared" si="0"/>
        <v>17</v>
      </c>
      <c r="J22">
        <f t="shared" si="1"/>
        <v>1</v>
      </c>
    </row>
    <row r="23" spans="1:10" x14ac:dyDescent="0.25">
      <c r="A23" s="3" t="s">
        <v>218</v>
      </c>
      <c r="B23" s="5" t="s">
        <v>219</v>
      </c>
      <c r="C23" s="5"/>
      <c r="D23" s="5"/>
      <c r="E23" s="5"/>
      <c r="F23" s="5"/>
      <c r="G23" s="5">
        <v>16</v>
      </c>
      <c r="H23" s="5"/>
      <c r="I23" s="5">
        <f t="shared" si="0"/>
        <v>16</v>
      </c>
      <c r="J23">
        <f t="shared" si="1"/>
        <v>1</v>
      </c>
    </row>
    <row r="24" spans="1:10" x14ac:dyDescent="0.25">
      <c r="A24" s="3" t="s">
        <v>692</v>
      </c>
      <c r="B24" s="5" t="s">
        <v>693</v>
      </c>
      <c r="C24" s="5"/>
      <c r="D24" s="5"/>
      <c r="E24" s="5"/>
      <c r="F24" s="5"/>
      <c r="G24" s="5"/>
      <c r="H24" s="5">
        <v>15</v>
      </c>
      <c r="I24" s="5">
        <f t="shared" si="0"/>
        <v>15</v>
      </c>
      <c r="J24">
        <f t="shared" si="1"/>
        <v>1</v>
      </c>
    </row>
    <row r="25" spans="1:10" x14ac:dyDescent="0.25">
      <c r="A25" s="3" t="s">
        <v>203</v>
      </c>
      <c r="B25" s="5" t="s">
        <v>204</v>
      </c>
      <c r="C25" s="5"/>
      <c r="D25" s="5"/>
      <c r="E25" s="5"/>
      <c r="F25" s="5">
        <v>15</v>
      </c>
      <c r="G25" s="5"/>
      <c r="H25" s="5"/>
      <c r="I25" s="5">
        <f t="shared" si="0"/>
        <v>15</v>
      </c>
      <c r="J25">
        <f t="shared" si="1"/>
        <v>1</v>
      </c>
    </row>
    <row r="26" spans="1:10" x14ac:dyDescent="0.25">
      <c r="A26" s="3" t="s">
        <v>683</v>
      </c>
      <c r="B26" s="5" t="s">
        <v>684</v>
      </c>
      <c r="C26" s="5"/>
      <c r="D26" s="5"/>
      <c r="E26" s="5"/>
      <c r="F26" s="5"/>
      <c r="G26" s="5"/>
      <c r="H26" s="5">
        <v>14</v>
      </c>
      <c r="I26" s="5">
        <f t="shared" si="0"/>
        <v>14</v>
      </c>
      <c r="J26">
        <f t="shared" si="1"/>
        <v>1</v>
      </c>
    </row>
    <row r="27" spans="1:10" x14ac:dyDescent="0.25">
      <c r="A27" s="3" t="s">
        <v>221</v>
      </c>
      <c r="B27" s="5" t="s">
        <v>222</v>
      </c>
      <c r="C27" s="5"/>
      <c r="D27" s="5"/>
      <c r="E27" s="5"/>
      <c r="F27" s="5"/>
      <c r="G27" s="5">
        <v>13</v>
      </c>
      <c r="H27" s="5"/>
      <c r="I27" s="5">
        <f t="shared" si="0"/>
        <v>13</v>
      </c>
      <c r="J27">
        <f t="shared" si="1"/>
        <v>1</v>
      </c>
    </row>
    <row r="28" spans="1:10" x14ac:dyDescent="0.25">
      <c r="A28" s="3" t="s">
        <v>160</v>
      </c>
      <c r="B28" s="5" t="s">
        <v>220</v>
      </c>
      <c r="C28" s="5"/>
      <c r="D28" s="5"/>
      <c r="E28" s="5"/>
      <c r="F28" s="5"/>
      <c r="G28" s="5">
        <v>13</v>
      </c>
      <c r="H28" s="5"/>
      <c r="I28" s="5">
        <f t="shared" si="0"/>
        <v>13</v>
      </c>
      <c r="J28">
        <f t="shared" si="1"/>
        <v>1</v>
      </c>
    </row>
    <row r="29" spans="1:10" x14ac:dyDescent="0.25">
      <c r="A29" s="3" t="s">
        <v>694</v>
      </c>
      <c r="B29" s="5" t="s">
        <v>695</v>
      </c>
      <c r="C29" s="5"/>
      <c r="D29" s="5"/>
      <c r="E29" s="5"/>
      <c r="F29" s="5"/>
      <c r="G29" s="5"/>
      <c r="H29" s="5">
        <v>11</v>
      </c>
      <c r="I29" s="5">
        <f t="shared" si="0"/>
        <v>11</v>
      </c>
      <c r="J29">
        <f t="shared" si="1"/>
        <v>1</v>
      </c>
    </row>
    <row r="30" spans="1:10" x14ac:dyDescent="0.25">
      <c r="A30" s="3" t="s">
        <v>205</v>
      </c>
      <c r="B30" s="5" t="s">
        <v>206</v>
      </c>
      <c r="C30" s="5"/>
      <c r="D30" s="5"/>
      <c r="E30" s="5"/>
      <c r="F30" s="5">
        <v>9</v>
      </c>
      <c r="G30" s="5"/>
      <c r="H30" s="5"/>
      <c r="I30" s="5">
        <f t="shared" si="0"/>
        <v>9</v>
      </c>
      <c r="J30">
        <f t="shared" si="1"/>
        <v>1</v>
      </c>
    </row>
    <row r="31" spans="1:10" x14ac:dyDescent="0.25">
      <c r="A31" s="3" t="s">
        <v>216</v>
      </c>
      <c r="B31" s="5" t="s">
        <v>152</v>
      </c>
      <c r="C31" s="5"/>
      <c r="D31" s="5"/>
      <c r="E31" s="5"/>
      <c r="F31" s="5">
        <v>9</v>
      </c>
      <c r="G31" s="5"/>
      <c r="H31" s="5"/>
      <c r="I31" s="5">
        <f t="shared" si="0"/>
        <v>9</v>
      </c>
      <c r="J31">
        <f t="shared" si="1"/>
        <v>1</v>
      </c>
    </row>
    <row r="32" spans="1:10" x14ac:dyDescent="0.25">
      <c r="A32" s="3" t="s">
        <v>214</v>
      </c>
      <c r="B32" s="5" t="s">
        <v>215</v>
      </c>
      <c r="C32" s="5"/>
      <c r="D32" s="5"/>
      <c r="E32" s="5"/>
      <c r="F32" s="5">
        <v>8</v>
      </c>
      <c r="G32" s="5"/>
      <c r="H32" s="5"/>
      <c r="I32" s="5">
        <f t="shared" si="0"/>
        <v>8</v>
      </c>
      <c r="J32">
        <f t="shared" si="1"/>
        <v>1</v>
      </c>
    </row>
    <row r="33" spans="1:10" x14ac:dyDescent="0.25">
      <c r="A33" s="3" t="s">
        <v>207</v>
      </c>
      <c r="B33" s="5" t="s">
        <v>208</v>
      </c>
      <c r="C33" s="5"/>
      <c r="D33" s="5"/>
      <c r="E33" s="5"/>
      <c r="F33" s="5">
        <v>8</v>
      </c>
      <c r="G33" s="5"/>
      <c r="H33" s="5"/>
      <c r="I33" s="5">
        <f t="shared" si="0"/>
        <v>8</v>
      </c>
      <c r="J33">
        <f t="shared" si="1"/>
        <v>1</v>
      </c>
    </row>
    <row r="34" spans="1:10" x14ac:dyDescent="0.25">
      <c r="A34" s="3" t="s">
        <v>217</v>
      </c>
      <c r="B34" s="5" t="s">
        <v>152</v>
      </c>
      <c r="C34" s="5"/>
      <c r="D34" s="5"/>
      <c r="E34" s="5"/>
      <c r="F34" s="5">
        <v>7</v>
      </c>
      <c r="G34" s="5"/>
      <c r="H34" s="5"/>
      <c r="I34" s="5">
        <f t="shared" si="0"/>
        <v>7</v>
      </c>
      <c r="J34">
        <f t="shared" si="1"/>
        <v>1</v>
      </c>
    </row>
    <row r="35" spans="1:10" x14ac:dyDescent="0.25">
      <c r="A35" s="3" t="s">
        <v>212</v>
      </c>
      <c r="B35" s="5" t="s">
        <v>213</v>
      </c>
      <c r="C35" s="5"/>
      <c r="D35" s="5"/>
      <c r="E35" s="5"/>
      <c r="F35" s="5">
        <v>7</v>
      </c>
      <c r="G35" s="5"/>
      <c r="H35" s="5"/>
      <c r="I35" s="5">
        <f t="shared" si="0"/>
        <v>7</v>
      </c>
      <c r="J35">
        <f t="shared" si="1"/>
        <v>1</v>
      </c>
    </row>
    <row r="36" spans="1:10" x14ac:dyDescent="0.25">
      <c r="A36" s="3" t="s">
        <v>200</v>
      </c>
      <c r="B36" s="5" t="s">
        <v>662</v>
      </c>
      <c r="C36" s="5"/>
      <c r="D36" s="5"/>
      <c r="E36" s="5">
        <v>7</v>
      </c>
      <c r="F36" s="5"/>
      <c r="G36" s="5"/>
      <c r="H36" s="5"/>
      <c r="I36" s="5">
        <f t="shared" si="0"/>
        <v>7</v>
      </c>
      <c r="J36">
        <f t="shared" si="1"/>
        <v>1</v>
      </c>
    </row>
    <row r="37" spans="1:10" x14ac:dyDescent="0.25">
      <c r="A37" s="3" t="s">
        <v>201</v>
      </c>
      <c r="B37" s="5" t="s">
        <v>293</v>
      </c>
      <c r="C37" s="5"/>
      <c r="D37" s="5"/>
      <c r="E37" s="5">
        <v>7</v>
      </c>
      <c r="F37" s="5"/>
      <c r="G37" s="5"/>
      <c r="H37" s="5"/>
      <c r="I37" s="5">
        <f t="shared" si="0"/>
        <v>7</v>
      </c>
      <c r="J37">
        <f t="shared" si="1"/>
        <v>1</v>
      </c>
    </row>
    <row r="38" spans="1:10" x14ac:dyDescent="0.25">
      <c r="A38" s="3" t="s">
        <v>696</v>
      </c>
      <c r="B38" s="5" t="s">
        <v>697</v>
      </c>
      <c r="C38" s="5"/>
      <c r="D38" s="5"/>
      <c r="E38" s="5"/>
      <c r="F38" s="5"/>
      <c r="G38" s="5"/>
      <c r="H38" s="5">
        <v>6</v>
      </c>
      <c r="I38" s="5">
        <f t="shared" si="0"/>
        <v>6</v>
      </c>
      <c r="J38">
        <f t="shared" si="1"/>
        <v>1</v>
      </c>
    </row>
    <row r="39" spans="1:10" x14ac:dyDescent="0.25">
      <c r="A39" s="3" t="s">
        <v>199</v>
      </c>
      <c r="B39" s="5" t="s">
        <v>436</v>
      </c>
      <c r="C39" s="5"/>
      <c r="D39" s="5"/>
      <c r="E39" s="5">
        <v>6</v>
      </c>
      <c r="F39" s="5"/>
      <c r="G39" s="5"/>
      <c r="H39" s="5"/>
      <c r="I39" s="5">
        <f t="shared" si="0"/>
        <v>6</v>
      </c>
      <c r="J39">
        <f t="shared" si="1"/>
        <v>1</v>
      </c>
    </row>
    <row r="40" spans="1:10" x14ac:dyDescent="0.25">
      <c r="A40" s="3" t="s">
        <v>187</v>
      </c>
      <c r="B40" s="5" t="s">
        <v>188</v>
      </c>
      <c r="C40" s="5">
        <v>4</v>
      </c>
      <c r="D40" s="5"/>
      <c r="E40" s="5"/>
      <c r="F40" s="5"/>
      <c r="G40" s="5"/>
      <c r="H40" s="5"/>
      <c r="I40" s="5">
        <f t="shared" si="0"/>
        <v>4</v>
      </c>
      <c r="J40">
        <f t="shared" si="1"/>
        <v>1</v>
      </c>
    </row>
    <row r="41" spans="1:10" x14ac:dyDescent="0.25">
      <c r="A41" s="3" t="s">
        <v>209</v>
      </c>
      <c r="B41" s="5" t="s">
        <v>172</v>
      </c>
      <c r="C41" s="5"/>
      <c r="D41" s="5"/>
      <c r="E41" s="5"/>
      <c r="F41" s="5">
        <v>3</v>
      </c>
      <c r="G41" s="5"/>
      <c r="H41" s="5"/>
      <c r="I41" s="5">
        <f t="shared" si="0"/>
        <v>3</v>
      </c>
      <c r="J41">
        <f t="shared" si="1"/>
        <v>1</v>
      </c>
    </row>
    <row r="42" spans="1:10" x14ac:dyDescent="0.25">
      <c r="A42" s="3" t="s">
        <v>202</v>
      </c>
      <c r="B42" s="5" t="s">
        <v>436</v>
      </c>
      <c r="C42" s="5"/>
      <c r="D42" s="5"/>
      <c r="E42" s="5">
        <v>3</v>
      </c>
      <c r="F42" s="5"/>
      <c r="G42" s="5"/>
      <c r="H42" s="5"/>
      <c r="I42" s="5">
        <f t="shared" si="0"/>
        <v>3</v>
      </c>
      <c r="J42">
        <f t="shared" si="1"/>
        <v>1</v>
      </c>
    </row>
  </sheetData>
  <sortState ref="A12:J43">
    <sortCondition descending="1" ref="I15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39"/>
  <sheetViews>
    <sheetView workbookViewId="0">
      <selection activeCell="N30" sqref="N30"/>
    </sheetView>
  </sheetViews>
  <sheetFormatPr defaultRowHeight="15" x14ac:dyDescent="0.25"/>
  <cols>
    <col min="1" max="1" width="24.28515625" bestFit="1" customWidth="1"/>
    <col min="2" max="2" width="20.285156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</cols>
  <sheetData>
    <row r="1" spans="1:10" x14ac:dyDescent="0.25">
      <c r="A1" t="s">
        <v>51</v>
      </c>
      <c r="B1" t="s">
        <v>52</v>
      </c>
    </row>
    <row r="2" spans="1:10" x14ac:dyDescent="0.25">
      <c r="A2" t="s">
        <v>2</v>
      </c>
      <c r="B2" t="s">
        <v>53</v>
      </c>
    </row>
    <row r="3" spans="1:10" x14ac:dyDescent="0.25">
      <c r="A3" t="s">
        <v>3</v>
      </c>
      <c r="B3" t="s">
        <v>54</v>
      </c>
    </row>
    <row r="4" spans="1:10" x14ac:dyDescent="0.25">
      <c r="A4" t="s">
        <v>4</v>
      </c>
      <c r="B4" t="s">
        <v>95</v>
      </c>
    </row>
    <row r="5" spans="1:10" x14ac:dyDescent="0.25">
      <c r="A5" t="s">
        <v>5</v>
      </c>
      <c r="B5" t="s">
        <v>115</v>
      </c>
    </row>
    <row r="6" spans="1:10" x14ac:dyDescent="0.25">
      <c r="A6" t="s">
        <v>6</v>
      </c>
      <c r="B6" t="s">
        <v>54</v>
      </c>
    </row>
    <row r="7" spans="1:10" x14ac:dyDescent="0.25">
      <c r="A7" t="s">
        <v>7</v>
      </c>
      <c r="B7" t="s">
        <v>113</v>
      </c>
    </row>
    <row r="9" spans="1:10" x14ac:dyDescent="0.25">
      <c r="A9" t="s">
        <v>132</v>
      </c>
    </row>
    <row r="11" spans="1:10" s="2" customFormat="1" x14ac:dyDescent="0.25">
      <c r="A11" s="3" t="s">
        <v>134</v>
      </c>
      <c r="B11" s="3" t="s">
        <v>140</v>
      </c>
      <c r="C11" s="3" t="s">
        <v>2</v>
      </c>
      <c r="D11" s="3" t="s">
        <v>3</v>
      </c>
      <c r="E11" s="3" t="s">
        <v>136</v>
      </c>
      <c r="F11" s="3" t="s">
        <v>135</v>
      </c>
      <c r="G11" s="3" t="s">
        <v>137</v>
      </c>
      <c r="H11" s="3" t="s">
        <v>138</v>
      </c>
      <c r="I11" s="3" t="s">
        <v>687</v>
      </c>
      <c r="J11" s="2" t="s">
        <v>660</v>
      </c>
    </row>
    <row r="12" spans="1:10" x14ac:dyDescent="0.25">
      <c r="A12" s="13" t="s">
        <v>240</v>
      </c>
      <c r="B12" s="12" t="s">
        <v>235</v>
      </c>
      <c r="C12" s="13">
        <v>11</v>
      </c>
      <c r="D12" s="13">
        <v>8</v>
      </c>
      <c r="E12" s="13"/>
      <c r="F12" s="13">
        <v>20</v>
      </c>
      <c r="G12" s="13"/>
      <c r="H12" s="13">
        <v>32</v>
      </c>
      <c r="I12" s="13">
        <f t="shared" ref="I12:I39" si="0">SUM(C12:H12)</f>
        <v>71</v>
      </c>
      <c r="J12">
        <f t="shared" ref="J12:J39" si="1">COUNT(C12:H12)</f>
        <v>4</v>
      </c>
    </row>
    <row r="13" spans="1:10" x14ac:dyDescent="0.25">
      <c r="A13" s="15" t="s">
        <v>229</v>
      </c>
      <c r="B13" s="14" t="s">
        <v>230</v>
      </c>
      <c r="C13" s="15">
        <v>8</v>
      </c>
      <c r="D13" s="15">
        <v>20</v>
      </c>
      <c r="E13" s="15">
        <v>26</v>
      </c>
      <c r="F13" s="15"/>
      <c r="G13" s="15"/>
      <c r="H13" s="15"/>
      <c r="I13" s="15">
        <f t="shared" si="0"/>
        <v>54</v>
      </c>
      <c r="J13">
        <f t="shared" si="1"/>
        <v>3</v>
      </c>
    </row>
    <row r="14" spans="1:10" x14ac:dyDescent="0.25">
      <c r="A14" s="10" t="s">
        <v>223</v>
      </c>
      <c r="B14" s="9" t="s">
        <v>224</v>
      </c>
      <c r="C14" s="10">
        <v>15</v>
      </c>
      <c r="D14" s="10"/>
      <c r="E14" s="10"/>
      <c r="F14" s="10"/>
      <c r="G14" s="10">
        <v>29</v>
      </c>
      <c r="H14" s="10"/>
      <c r="I14" s="10">
        <f t="shared" si="0"/>
        <v>44</v>
      </c>
      <c r="J14">
        <f t="shared" si="1"/>
        <v>2</v>
      </c>
    </row>
    <row r="15" spans="1:10" x14ac:dyDescent="0.25">
      <c r="A15" s="6" t="s">
        <v>241</v>
      </c>
      <c r="B15" s="11" t="s">
        <v>242</v>
      </c>
      <c r="C15" s="6"/>
      <c r="D15" s="6">
        <v>23</v>
      </c>
      <c r="E15" s="6"/>
      <c r="F15" s="6">
        <v>15</v>
      </c>
      <c r="G15" s="6"/>
      <c r="H15" s="6"/>
      <c r="I15" s="6">
        <f t="shared" si="0"/>
        <v>38</v>
      </c>
      <c r="J15">
        <f t="shared" si="1"/>
        <v>2</v>
      </c>
    </row>
    <row r="16" spans="1:10" x14ac:dyDescent="0.25">
      <c r="A16" s="5" t="s">
        <v>223</v>
      </c>
      <c r="B16" s="3" t="s">
        <v>225</v>
      </c>
      <c r="C16" s="5">
        <v>17</v>
      </c>
      <c r="D16" s="5">
        <v>19</v>
      </c>
      <c r="E16" s="5"/>
      <c r="F16" s="5"/>
      <c r="G16" s="5"/>
      <c r="H16" s="5"/>
      <c r="I16" s="5">
        <f t="shared" si="0"/>
        <v>36</v>
      </c>
      <c r="J16">
        <f t="shared" si="1"/>
        <v>2</v>
      </c>
    </row>
    <row r="17" spans="1:10" x14ac:dyDescent="0.25">
      <c r="A17" s="5" t="s">
        <v>233</v>
      </c>
      <c r="B17" s="3" t="s">
        <v>234</v>
      </c>
      <c r="C17" s="5">
        <v>3</v>
      </c>
      <c r="D17" s="5">
        <v>11</v>
      </c>
      <c r="E17" s="5"/>
      <c r="F17" s="5"/>
      <c r="G17" s="5">
        <v>18</v>
      </c>
      <c r="H17" s="5"/>
      <c r="I17" s="5">
        <f t="shared" si="0"/>
        <v>32</v>
      </c>
      <c r="J17">
        <f t="shared" si="1"/>
        <v>3</v>
      </c>
    </row>
    <row r="18" spans="1:10" x14ac:dyDescent="0.25">
      <c r="A18" s="5" t="s">
        <v>255</v>
      </c>
      <c r="B18" s="3" t="s">
        <v>256</v>
      </c>
      <c r="C18" s="5"/>
      <c r="D18" s="5"/>
      <c r="E18" s="5"/>
      <c r="F18" s="5">
        <v>13</v>
      </c>
      <c r="G18" s="5">
        <v>15</v>
      </c>
      <c r="H18" s="5"/>
      <c r="I18" s="5">
        <f t="shared" si="0"/>
        <v>28</v>
      </c>
      <c r="J18">
        <f t="shared" si="1"/>
        <v>2</v>
      </c>
    </row>
    <row r="19" spans="1:10" x14ac:dyDescent="0.25">
      <c r="A19" s="5" t="s">
        <v>257</v>
      </c>
      <c r="B19" s="3" t="s">
        <v>258</v>
      </c>
      <c r="C19" s="5"/>
      <c r="D19" s="5"/>
      <c r="E19" s="5"/>
      <c r="F19" s="5">
        <v>12</v>
      </c>
      <c r="G19" s="5">
        <v>14</v>
      </c>
      <c r="H19" s="5"/>
      <c r="I19" s="5">
        <f t="shared" si="0"/>
        <v>26</v>
      </c>
      <c r="J19">
        <f t="shared" si="1"/>
        <v>2</v>
      </c>
    </row>
    <row r="20" spans="1:10" x14ac:dyDescent="0.25">
      <c r="A20" s="8" t="s">
        <v>701</v>
      </c>
      <c r="B20" s="3" t="s">
        <v>698</v>
      </c>
      <c r="C20" s="5"/>
      <c r="D20" s="5"/>
      <c r="E20" s="5"/>
      <c r="F20" s="5"/>
      <c r="G20" s="5"/>
      <c r="H20" s="5">
        <v>25</v>
      </c>
      <c r="I20" s="5">
        <f t="shared" si="0"/>
        <v>25</v>
      </c>
      <c r="J20">
        <f t="shared" si="1"/>
        <v>1</v>
      </c>
    </row>
    <row r="21" spans="1:10" x14ac:dyDescent="0.25">
      <c r="A21" s="5" t="s">
        <v>223</v>
      </c>
      <c r="B21" s="3" t="s">
        <v>261</v>
      </c>
      <c r="C21" s="5"/>
      <c r="D21" s="5"/>
      <c r="E21" s="5"/>
      <c r="F21" s="5"/>
      <c r="G21" s="5">
        <v>24</v>
      </c>
      <c r="H21" s="5"/>
      <c r="I21" s="5">
        <f t="shared" si="0"/>
        <v>24</v>
      </c>
      <c r="J21">
        <f t="shared" si="1"/>
        <v>1</v>
      </c>
    </row>
    <row r="22" spans="1:10" x14ac:dyDescent="0.25">
      <c r="A22" s="5" t="s">
        <v>179</v>
      </c>
      <c r="B22" s="3" t="s">
        <v>252</v>
      </c>
      <c r="C22" s="5"/>
      <c r="D22" s="5"/>
      <c r="E22" s="5">
        <v>22</v>
      </c>
      <c r="F22" s="5"/>
      <c r="G22" s="5"/>
      <c r="H22" s="5"/>
      <c r="I22" s="5">
        <f t="shared" si="0"/>
        <v>22</v>
      </c>
      <c r="J22">
        <f t="shared" si="1"/>
        <v>1</v>
      </c>
    </row>
    <row r="23" spans="1:10" x14ac:dyDescent="0.25">
      <c r="A23" s="5" t="s">
        <v>253</v>
      </c>
      <c r="B23" s="3" t="s">
        <v>254</v>
      </c>
      <c r="C23" s="5"/>
      <c r="D23" s="5"/>
      <c r="E23" s="5"/>
      <c r="F23" s="5">
        <v>20</v>
      </c>
      <c r="G23" s="5"/>
      <c r="H23" s="5"/>
      <c r="I23" s="5">
        <f t="shared" si="0"/>
        <v>20</v>
      </c>
      <c r="J23">
        <f t="shared" si="1"/>
        <v>1</v>
      </c>
    </row>
    <row r="24" spans="1:10" x14ac:dyDescent="0.25">
      <c r="A24" s="5" t="s">
        <v>226</v>
      </c>
      <c r="B24" s="3" t="s">
        <v>227</v>
      </c>
      <c r="C24" s="5">
        <v>14</v>
      </c>
      <c r="D24" s="5"/>
      <c r="E24" s="5"/>
      <c r="F24" s="5"/>
      <c r="G24" s="5"/>
      <c r="H24" s="5"/>
      <c r="I24" s="5">
        <f t="shared" si="0"/>
        <v>14</v>
      </c>
      <c r="J24">
        <f t="shared" si="1"/>
        <v>1</v>
      </c>
    </row>
    <row r="25" spans="1:10" x14ac:dyDescent="0.25">
      <c r="A25" s="8" t="s">
        <v>262</v>
      </c>
      <c r="B25" s="7" t="s">
        <v>699</v>
      </c>
      <c r="C25" s="5"/>
      <c r="D25" s="5"/>
      <c r="E25" s="5"/>
      <c r="F25" s="5"/>
      <c r="G25" s="5"/>
      <c r="H25" s="5">
        <v>13</v>
      </c>
      <c r="I25" s="5">
        <f t="shared" si="0"/>
        <v>13</v>
      </c>
      <c r="J25">
        <f t="shared" si="1"/>
        <v>1</v>
      </c>
    </row>
    <row r="26" spans="1:10" x14ac:dyDescent="0.25">
      <c r="A26" s="5" t="s">
        <v>237</v>
      </c>
      <c r="B26" s="3" t="s">
        <v>243</v>
      </c>
      <c r="C26" s="5"/>
      <c r="D26" s="5">
        <v>12</v>
      </c>
      <c r="E26" s="5"/>
      <c r="F26" s="5"/>
      <c r="G26" s="5"/>
      <c r="H26" s="5"/>
      <c r="I26" s="5">
        <f t="shared" si="0"/>
        <v>12</v>
      </c>
      <c r="J26">
        <f t="shared" si="1"/>
        <v>1</v>
      </c>
    </row>
    <row r="27" spans="1:10" x14ac:dyDescent="0.25">
      <c r="A27" s="5" t="s">
        <v>189</v>
      </c>
      <c r="B27" s="3" t="s">
        <v>228</v>
      </c>
      <c r="C27" s="5">
        <v>11</v>
      </c>
      <c r="D27" s="5"/>
      <c r="E27" s="5"/>
      <c r="F27" s="5"/>
      <c r="G27" s="5"/>
      <c r="H27" s="5"/>
      <c r="I27" s="5">
        <f t="shared" si="0"/>
        <v>11</v>
      </c>
      <c r="J27">
        <f t="shared" si="1"/>
        <v>1</v>
      </c>
    </row>
    <row r="28" spans="1:10" x14ac:dyDescent="0.25">
      <c r="A28" s="8" t="s">
        <v>333</v>
      </c>
      <c r="B28" s="7" t="s">
        <v>700</v>
      </c>
      <c r="C28" s="5"/>
      <c r="D28" s="5"/>
      <c r="E28" s="5"/>
      <c r="F28" s="5"/>
      <c r="G28" s="5"/>
      <c r="H28" s="5">
        <v>10</v>
      </c>
      <c r="I28" s="5">
        <f t="shared" si="0"/>
        <v>10</v>
      </c>
      <c r="J28">
        <f t="shared" si="1"/>
        <v>1</v>
      </c>
    </row>
    <row r="29" spans="1:10" x14ac:dyDescent="0.25">
      <c r="A29" s="5" t="s">
        <v>246</v>
      </c>
      <c r="B29" s="3" t="s">
        <v>247</v>
      </c>
      <c r="C29" s="5"/>
      <c r="D29" s="5">
        <v>8</v>
      </c>
      <c r="E29" s="5"/>
      <c r="F29" s="5"/>
      <c r="G29" s="5"/>
      <c r="H29" s="5"/>
      <c r="I29" s="5">
        <f t="shared" si="0"/>
        <v>8</v>
      </c>
      <c r="J29">
        <f t="shared" si="1"/>
        <v>1</v>
      </c>
    </row>
    <row r="30" spans="1:10" x14ac:dyDescent="0.25">
      <c r="A30" s="5" t="s">
        <v>259</v>
      </c>
      <c r="B30" s="3" t="s">
        <v>260</v>
      </c>
      <c r="C30" s="5"/>
      <c r="D30" s="5"/>
      <c r="E30" s="5"/>
      <c r="F30" s="5">
        <v>7</v>
      </c>
      <c r="G30" s="5"/>
      <c r="H30" s="5"/>
      <c r="I30" s="5">
        <f t="shared" si="0"/>
        <v>7</v>
      </c>
      <c r="J30">
        <f t="shared" si="1"/>
        <v>1</v>
      </c>
    </row>
    <row r="31" spans="1:10" x14ac:dyDescent="0.25">
      <c r="A31" s="5" t="s">
        <v>248</v>
      </c>
      <c r="B31" s="3" t="s">
        <v>249</v>
      </c>
      <c r="C31" s="5"/>
      <c r="D31" s="5">
        <v>6</v>
      </c>
      <c r="E31" s="5"/>
      <c r="F31" s="5"/>
      <c r="G31" s="5"/>
      <c r="H31" s="5"/>
      <c r="I31" s="5">
        <f t="shared" si="0"/>
        <v>6</v>
      </c>
      <c r="J31">
        <f t="shared" si="1"/>
        <v>1</v>
      </c>
    </row>
    <row r="32" spans="1:10" x14ac:dyDescent="0.25">
      <c r="A32" s="5" t="s">
        <v>262</v>
      </c>
      <c r="B32" s="3" t="s">
        <v>263</v>
      </c>
      <c r="C32" s="5"/>
      <c r="D32" s="5"/>
      <c r="E32" s="5"/>
      <c r="F32" s="5"/>
      <c r="G32" s="5">
        <v>5</v>
      </c>
      <c r="H32" s="5"/>
      <c r="I32" s="5">
        <f t="shared" si="0"/>
        <v>5</v>
      </c>
      <c r="J32">
        <f t="shared" si="1"/>
        <v>1</v>
      </c>
    </row>
    <row r="33" spans="1:10" x14ac:dyDescent="0.25">
      <c r="A33" s="5" t="s">
        <v>244</v>
      </c>
      <c r="B33" s="3" t="s">
        <v>245</v>
      </c>
      <c r="C33" s="5"/>
      <c r="D33" s="5">
        <v>2</v>
      </c>
      <c r="E33" s="5"/>
      <c r="F33" s="5"/>
      <c r="G33" s="5">
        <v>2</v>
      </c>
      <c r="H33" s="5"/>
      <c r="I33" s="5">
        <f t="shared" si="0"/>
        <v>4</v>
      </c>
      <c r="J33">
        <f t="shared" si="1"/>
        <v>2</v>
      </c>
    </row>
    <row r="34" spans="1:10" x14ac:dyDescent="0.25">
      <c r="A34" s="5" t="s">
        <v>231</v>
      </c>
      <c r="B34" s="3" t="s">
        <v>232</v>
      </c>
      <c r="C34" s="5">
        <v>4</v>
      </c>
      <c r="D34" s="5"/>
      <c r="E34" s="5"/>
      <c r="F34" s="5"/>
      <c r="G34" s="5"/>
      <c r="H34" s="5"/>
      <c r="I34" s="5">
        <f t="shared" si="0"/>
        <v>4</v>
      </c>
      <c r="J34">
        <f t="shared" si="1"/>
        <v>1</v>
      </c>
    </row>
    <row r="35" spans="1:10" x14ac:dyDescent="0.25">
      <c r="A35" s="5" t="s">
        <v>236</v>
      </c>
      <c r="B35" s="3" t="s">
        <v>239</v>
      </c>
      <c r="C35" s="5">
        <v>4</v>
      </c>
      <c r="D35" s="5"/>
      <c r="E35" s="5"/>
      <c r="F35" s="5"/>
      <c r="G35" s="5"/>
      <c r="H35" s="5"/>
      <c r="I35" s="5">
        <f t="shared" si="0"/>
        <v>4</v>
      </c>
      <c r="J35">
        <f t="shared" si="1"/>
        <v>1</v>
      </c>
    </row>
    <row r="36" spans="1:10" x14ac:dyDescent="0.25">
      <c r="A36" s="5" t="s">
        <v>265</v>
      </c>
      <c r="B36" s="3" t="s">
        <v>204</v>
      </c>
      <c r="C36" s="5"/>
      <c r="D36" s="5"/>
      <c r="E36" s="5"/>
      <c r="F36" s="5"/>
      <c r="G36" s="5">
        <v>2</v>
      </c>
      <c r="H36" s="5"/>
      <c r="I36" s="5">
        <f t="shared" si="0"/>
        <v>2</v>
      </c>
      <c r="J36">
        <f t="shared" si="1"/>
        <v>1</v>
      </c>
    </row>
    <row r="37" spans="1:10" x14ac:dyDescent="0.25">
      <c r="A37" s="5" t="s">
        <v>229</v>
      </c>
      <c r="B37" s="3" t="s">
        <v>264</v>
      </c>
      <c r="C37" s="5"/>
      <c r="D37" s="5"/>
      <c r="E37" s="5"/>
      <c r="F37" s="5"/>
      <c r="G37" s="5">
        <v>1</v>
      </c>
      <c r="H37" s="5"/>
      <c r="I37" s="5">
        <f t="shared" si="0"/>
        <v>1</v>
      </c>
      <c r="J37">
        <f t="shared" si="1"/>
        <v>1</v>
      </c>
    </row>
    <row r="38" spans="1:10" x14ac:dyDescent="0.25">
      <c r="A38" s="5" t="s">
        <v>250</v>
      </c>
      <c r="B38" s="3" t="s">
        <v>251</v>
      </c>
      <c r="C38" s="5"/>
      <c r="D38" s="5">
        <v>1</v>
      </c>
      <c r="E38" s="5"/>
      <c r="F38" s="5"/>
      <c r="G38" s="5"/>
      <c r="H38" s="5"/>
      <c r="I38" s="5">
        <f t="shared" si="0"/>
        <v>1</v>
      </c>
      <c r="J38">
        <f t="shared" si="1"/>
        <v>1</v>
      </c>
    </row>
    <row r="39" spans="1:10" x14ac:dyDescent="0.25">
      <c r="A39" s="5" t="s">
        <v>237</v>
      </c>
      <c r="B39" s="3" t="s">
        <v>238</v>
      </c>
      <c r="C39" s="5">
        <v>1</v>
      </c>
      <c r="D39" s="5"/>
      <c r="E39" s="5"/>
      <c r="F39" s="5"/>
      <c r="G39" s="5"/>
      <c r="H39" s="5"/>
      <c r="I39" s="5">
        <f t="shared" si="0"/>
        <v>1</v>
      </c>
      <c r="J39">
        <f t="shared" si="1"/>
        <v>1</v>
      </c>
    </row>
  </sheetData>
  <sortState ref="A12:J39">
    <sortCondition descending="1" ref="I1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47"/>
  <sheetViews>
    <sheetView workbookViewId="0">
      <selection activeCell="S11" sqref="S11"/>
    </sheetView>
  </sheetViews>
  <sheetFormatPr defaultRowHeight="15" x14ac:dyDescent="0.25"/>
  <cols>
    <col min="1" max="2" width="21.425781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</cols>
  <sheetData>
    <row r="1" spans="1:10" x14ac:dyDescent="0.25">
      <c r="A1" t="s">
        <v>51</v>
      </c>
      <c r="B1" t="s">
        <v>52</v>
      </c>
    </row>
    <row r="2" spans="1:10" x14ac:dyDescent="0.25">
      <c r="A2" t="s">
        <v>2</v>
      </c>
      <c r="B2" t="s">
        <v>61</v>
      </c>
    </row>
    <row r="3" spans="1:10" x14ac:dyDescent="0.25">
      <c r="A3" t="s">
        <v>3</v>
      </c>
      <c r="B3" t="s">
        <v>61</v>
      </c>
    </row>
    <row r="4" spans="1:10" x14ac:dyDescent="0.25">
      <c r="A4" t="s">
        <v>4</v>
      </c>
      <c r="B4" t="s">
        <v>96</v>
      </c>
    </row>
    <row r="5" spans="1:10" x14ac:dyDescent="0.25">
      <c r="A5" t="s">
        <v>5</v>
      </c>
      <c r="B5" t="s">
        <v>116</v>
      </c>
    </row>
    <row r="6" spans="1:10" x14ac:dyDescent="0.25">
      <c r="A6" t="s">
        <v>6</v>
      </c>
      <c r="B6" t="s">
        <v>83</v>
      </c>
    </row>
    <row r="7" spans="1:10" x14ac:dyDescent="0.25">
      <c r="A7" t="s">
        <v>7</v>
      </c>
      <c r="B7" t="s">
        <v>117</v>
      </c>
    </row>
    <row r="9" spans="1:10" x14ac:dyDescent="0.25">
      <c r="A9" t="s">
        <v>132</v>
      </c>
    </row>
    <row r="11" spans="1:10" s="2" customFormat="1" x14ac:dyDescent="0.25">
      <c r="A11" s="3" t="s">
        <v>134</v>
      </c>
      <c r="B11" s="3" t="s">
        <v>140</v>
      </c>
      <c r="C11" s="3" t="s">
        <v>2</v>
      </c>
      <c r="D11" s="3" t="s">
        <v>3</v>
      </c>
      <c r="E11" s="3" t="s">
        <v>136</v>
      </c>
      <c r="F11" s="3" t="s">
        <v>135</v>
      </c>
      <c r="G11" s="3" t="s">
        <v>137</v>
      </c>
      <c r="H11" s="3" t="s">
        <v>138</v>
      </c>
      <c r="I11" s="3" t="s">
        <v>687</v>
      </c>
      <c r="J11" s="2" t="s">
        <v>660</v>
      </c>
    </row>
    <row r="12" spans="1:10" x14ac:dyDescent="0.25">
      <c r="A12" s="13" t="s">
        <v>278</v>
      </c>
      <c r="B12" s="12" t="s">
        <v>279</v>
      </c>
      <c r="C12" s="13"/>
      <c r="D12" s="13">
        <v>18</v>
      </c>
      <c r="E12" s="13"/>
      <c r="F12" s="13">
        <v>20</v>
      </c>
      <c r="G12" s="13">
        <v>21</v>
      </c>
      <c r="H12" s="13"/>
      <c r="I12" s="13">
        <f t="shared" ref="I12:I47" si="0">SUM(C12:H12)</f>
        <v>59</v>
      </c>
      <c r="J12">
        <f t="shared" ref="J12:J47" si="1">COUNT(C12:H12)</f>
        <v>3</v>
      </c>
    </row>
    <row r="13" spans="1:10" x14ac:dyDescent="0.25">
      <c r="A13" s="15" t="s">
        <v>266</v>
      </c>
      <c r="B13" s="14" t="s">
        <v>267</v>
      </c>
      <c r="C13" s="15">
        <v>17</v>
      </c>
      <c r="D13" s="15">
        <v>21</v>
      </c>
      <c r="E13" s="15">
        <v>16</v>
      </c>
      <c r="F13" s="15"/>
      <c r="G13" s="15"/>
      <c r="H13" s="15"/>
      <c r="I13" s="15">
        <f t="shared" si="0"/>
        <v>54</v>
      </c>
      <c r="J13">
        <f t="shared" si="1"/>
        <v>3</v>
      </c>
    </row>
    <row r="14" spans="1:10" x14ac:dyDescent="0.25">
      <c r="A14" s="10" t="s">
        <v>268</v>
      </c>
      <c r="B14" s="9" t="s">
        <v>269</v>
      </c>
      <c r="C14" s="10">
        <v>22</v>
      </c>
      <c r="D14" s="10">
        <v>7</v>
      </c>
      <c r="E14" s="10">
        <v>17</v>
      </c>
      <c r="F14" s="10"/>
      <c r="G14" s="10"/>
      <c r="H14" s="10"/>
      <c r="I14" s="10">
        <f t="shared" si="0"/>
        <v>46</v>
      </c>
      <c r="J14">
        <f t="shared" si="1"/>
        <v>3</v>
      </c>
    </row>
    <row r="15" spans="1:10" x14ac:dyDescent="0.25">
      <c r="A15" s="6" t="s">
        <v>313</v>
      </c>
      <c r="B15" s="11" t="s">
        <v>314</v>
      </c>
      <c r="C15" s="6"/>
      <c r="D15" s="6"/>
      <c r="E15" s="6"/>
      <c r="F15" s="6"/>
      <c r="G15" s="6">
        <v>14</v>
      </c>
      <c r="H15" s="6">
        <v>27</v>
      </c>
      <c r="I15" s="6">
        <f t="shared" si="0"/>
        <v>41</v>
      </c>
      <c r="J15">
        <f t="shared" si="1"/>
        <v>2</v>
      </c>
    </row>
    <row r="16" spans="1:10" x14ac:dyDescent="0.25">
      <c r="A16" s="5" t="s">
        <v>704</v>
      </c>
      <c r="B16" s="3" t="s">
        <v>299</v>
      </c>
      <c r="C16" s="5"/>
      <c r="D16" s="5"/>
      <c r="E16" s="5"/>
      <c r="F16" s="5">
        <v>23</v>
      </c>
      <c r="G16" s="5"/>
      <c r="H16" s="5">
        <v>14</v>
      </c>
      <c r="I16" s="5">
        <f t="shared" si="0"/>
        <v>37</v>
      </c>
      <c r="J16">
        <f t="shared" si="1"/>
        <v>2</v>
      </c>
    </row>
    <row r="17" spans="1:10" x14ac:dyDescent="0.25">
      <c r="A17" s="5" t="s">
        <v>289</v>
      </c>
      <c r="B17" s="3" t="s">
        <v>294</v>
      </c>
      <c r="C17" s="5"/>
      <c r="D17" s="5"/>
      <c r="E17" s="5">
        <v>35</v>
      </c>
      <c r="F17" s="5"/>
      <c r="G17" s="5"/>
      <c r="H17" s="5"/>
      <c r="I17" s="5">
        <f t="shared" si="0"/>
        <v>35</v>
      </c>
      <c r="J17">
        <f t="shared" si="1"/>
        <v>1</v>
      </c>
    </row>
    <row r="18" spans="1:10" x14ac:dyDescent="0.25">
      <c r="A18" s="5" t="s">
        <v>274</v>
      </c>
      <c r="B18" s="3" t="s">
        <v>275</v>
      </c>
      <c r="C18" s="5">
        <v>12</v>
      </c>
      <c r="D18" s="5">
        <v>6</v>
      </c>
      <c r="E18" s="5"/>
      <c r="F18" s="5">
        <v>16</v>
      </c>
      <c r="G18" s="5"/>
      <c r="H18" s="5"/>
      <c r="I18" s="5">
        <f t="shared" si="0"/>
        <v>34</v>
      </c>
      <c r="J18">
        <f t="shared" si="1"/>
        <v>3</v>
      </c>
    </row>
    <row r="19" spans="1:10" x14ac:dyDescent="0.25">
      <c r="A19" s="8" t="s">
        <v>702</v>
      </c>
      <c r="B19" s="3" t="s">
        <v>703</v>
      </c>
      <c r="C19" s="5"/>
      <c r="D19" s="5"/>
      <c r="E19" s="5"/>
      <c r="F19" s="5"/>
      <c r="G19" s="5"/>
      <c r="H19" s="5">
        <v>26</v>
      </c>
      <c r="I19" s="5">
        <f t="shared" si="0"/>
        <v>26</v>
      </c>
      <c r="J19">
        <f t="shared" si="1"/>
        <v>1</v>
      </c>
    </row>
    <row r="20" spans="1:10" x14ac:dyDescent="0.25">
      <c r="A20" s="8" t="s">
        <v>705</v>
      </c>
      <c r="B20" s="7" t="s">
        <v>706</v>
      </c>
      <c r="C20" s="5"/>
      <c r="D20" s="5"/>
      <c r="E20" s="5"/>
      <c r="F20" s="5"/>
      <c r="G20" s="5"/>
      <c r="H20" s="5">
        <v>23</v>
      </c>
      <c r="I20" s="5">
        <f t="shared" si="0"/>
        <v>23</v>
      </c>
      <c r="J20">
        <f t="shared" si="1"/>
        <v>1</v>
      </c>
    </row>
    <row r="21" spans="1:10" x14ac:dyDescent="0.25">
      <c r="A21" s="5" t="s">
        <v>265</v>
      </c>
      <c r="B21" s="3" t="s">
        <v>204</v>
      </c>
      <c r="C21" s="5"/>
      <c r="D21" s="5"/>
      <c r="E21" s="5"/>
      <c r="F21" s="5"/>
      <c r="G21" s="5">
        <v>22</v>
      </c>
      <c r="H21" s="5"/>
      <c r="I21" s="5">
        <f t="shared" si="0"/>
        <v>22</v>
      </c>
      <c r="J21">
        <f t="shared" si="1"/>
        <v>1</v>
      </c>
    </row>
    <row r="22" spans="1:10" x14ac:dyDescent="0.25">
      <c r="A22" s="5" t="s">
        <v>270</v>
      </c>
      <c r="B22" s="3" t="s">
        <v>271</v>
      </c>
      <c r="C22" s="5">
        <v>14</v>
      </c>
      <c r="D22" s="5">
        <v>7</v>
      </c>
      <c r="E22" s="5"/>
      <c r="F22" s="5"/>
      <c r="G22" s="5"/>
      <c r="H22" s="5"/>
      <c r="I22" s="5">
        <f t="shared" si="0"/>
        <v>21</v>
      </c>
      <c r="J22">
        <f t="shared" si="1"/>
        <v>2</v>
      </c>
    </row>
    <row r="23" spans="1:10" x14ac:dyDescent="0.25">
      <c r="A23" s="5" t="s">
        <v>290</v>
      </c>
      <c r="B23" s="3" t="s">
        <v>293</v>
      </c>
      <c r="C23" s="5"/>
      <c r="D23" s="5"/>
      <c r="E23" s="5">
        <v>13</v>
      </c>
      <c r="F23" s="5"/>
      <c r="G23" s="5">
        <v>7</v>
      </c>
      <c r="H23" s="5"/>
      <c r="I23" s="5">
        <f t="shared" si="0"/>
        <v>20</v>
      </c>
      <c r="J23">
        <f t="shared" si="1"/>
        <v>2</v>
      </c>
    </row>
    <row r="24" spans="1:10" x14ac:dyDescent="0.25">
      <c r="A24" s="5" t="s">
        <v>311</v>
      </c>
      <c r="B24" s="3" t="s">
        <v>312</v>
      </c>
      <c r="C24" s="5"/>
      <c r="D24" s="5"/>
      <c r="E24" s="5"/>
      <c r="F24" s="5"/>
      <c r="G24" s="5">
        <v>19</v>
      </c>
      <c r="H24" s="5"/>
      <c r="I24" s="5">
        <f t="shared" si="0"/>
        <v>19</v>
      </c>
      <c r="J24">
        <f t="shared" si="1"/>
        <v>1</v>
      </c>
    </row>
    <row r="25" spans="1:10" x14ac:dyDescent="0.25">
      <c r="A25" s="5" t="s">
        <v>300</v>
      </c>
      <c r="B25" s="3" t="s">
        <v>301</v>
      </c>
      <c r="C25" s="5"/>
      <c r="D25" s="5"/>
      <c r="E25" s="5"/>
      <c r="F25" s="5">
        <v>17</v>
      </c>
      <c r="G25" s="5"/>
      <c r="H25" s="5"/>
      <c r="I25" s="5">
        <f t="shared" si="0"/>
        <v>17</v>
      </c>
      <c r="J25">
        <f t="shared" si="1"/>
        <v>1</v>
      </c>
    </row>
    <row r="26" spans="1:10" x14ac:dyDescent="0.25">
      <c r="A26" s="5" t="s">
        <v>282</v>
      </c>
      <c r="B26" s="3" t="s">
        <v>283</v>
      </c>
      <c r="C26" s="5"/>
      <c r="D26" s="5">
        <v>3</v>
      </c>
      <c r="E26" s="5"/>
      <c r="F26" s="5">
        <v>12</v>
      </c>
      <c r="G26" s="5"/>
      <c r="H26" s="5"/>
      <c r="I26" s="5">
        <f t="shared" si="0"/>
        <v>15</v>
      </c>
      <c r="J26">
        <f t="shared" si="1"/>
        <v>2</v>
      </c>
    </row>
    <row r="27" spans="1:10" x14ac:dyDescent="0.25">
      <c r="A27" s="5" t="s">
        <v>257</v>
      </c>
      <c r="B27" s="3" t="s">
        <v>258</v>
      </c>
      <c r="C27" s="5"/>
      <c r="D27" s="5"/>
      <c r="E27" s="5"/>
      <c r="F27" s="5">
        <v>6</v>
      </c>
      <c r="G27" s="5">
        <v>8</v>
      </c>
      <c r="H27" s="5"/>
      <c r="I27" s="5">
        <f t="shared" si="0"/>
        <v>14</v>
      </c>
      <c r="J27">
        <f t="shared" si="1"/>
        <v>2</v>
      </c>
    </row>
    <row r="28" spans="1:10" x14ac:dyDescent="0.25">
      <c r="A28" s="5" t="s">
        <v>291</v>
      </c>
      <c r="B28" s="3" t="s">
        <v>295</v>
      </c>
      <c r="C28" s="5"/>
      <c r="D28" s="5"/>
      <c r="E28" s="5">
        <v>14</v>
      </c>
      <c r="F28" s="5"/>
      <c r="G28" s="5"/>
      <c r="H28" s="5"/>
      <c r="I28" s="5">
        <f t="shared" si="0"/>
        <v>14</v>
      </c>
      <c r="J28">
        <f t="shared" si="1"/>
        <v>1</v>
      </c>
    </row>
    <row r="29" spans="1:10" x14ac:dyDescent="0.25">
      <c r="A29" s="5" t="s">
        <v>288</v>
      </c>
      <c r="B29" s="3" t="s">
        <v>235</v>
      </c>
      <c r="C29" s="5"/>
      <c r="D29" s="5">
        <v>5</v>
      </c>
      <c r="E29" s="5"/>
      <c r="F29" s="5">
        <v>7</v>
      </c>
      <c r="G29" s="5"/>
      <c r="H29" s="5"/>
      <c r="I29" s="5">
        <f t="shared" si="0"/>
        <v>12</v>
      </c>
      <c r="J29">
        <f t="shared" si="1"/>
        <v>2</v>
      </c>
    </row>
    <row r="30" spans="1:10" x14ac:dyDescent="0.25">
      <c r="A30" s="5" t="s">
        <v>310</v>
      </c>
      <c r="B30" s="3" t="s">
        <v>309</v>
      </c>
      <c r="C30" s="5"/>
      <c r="D30" s="5"/>
      <c r="E30" s="5"/>
      <c r="F30" s="5">
        <v>12</v>
      </c>
      <c r="G30" s="5"/>
      <c r="H30" s="5"/>
      <c r="I30" s="5">
        <f t="shared" si="0"/>
        <v>12</v>
      </c>
      <c r="J30">
        <f t="shared" si="1"/>
        <v>1</v>
      </c>
    </row>
    <row r="31" spans="1:10" x14ac:dyDescent="0.25">
      <c r="A31" s="5" t="s">
        <v>302</v>
      </c>
      <c r="B31" s="3" t="s">
        <v>303</v>
      </c>
      <c r="C31" s="5"/>
      <c r="D31" s="5"/>
      <c r="E31" s="5"/>
      <c r="F31" s="5">
        <v>12</v>
      </c>
      <c r="G31" s="5"/>
      <c r="H31" s="5"/>
      <c r="I31" s="5">
        <f t="shared" si="0"/>
        <v>12</v>
      </c>
      <c r="J31">
        <f t="shared" si="1"/>
        <v>1</v>
      </c>
    </row>
    <row r="32" spans="1:10" x14ac:dyDescent="0.25">
      <c r="A32" s="5" t="s">
        <v>272</v>
      </c>
      <c r="B32" s="3" t="s">
        <v>273</v>
      </c>
      <c r="C32" s="5">
        <v>11</v>
      </c>
      <c r="D32" s="5"/>
      <c r="E32" s="5"/>
      <c r="F32" s="5"/>
      <c r="G32" s="5"/>
      <c r="H32" s="5"/>
      <c r="I32" s="5">
        <f t="shared" si="0"/>
        <v>11</v>
      </c>
      <c r="J32">
        <f t="shared" si="1"/>
        <v>1</v>
      </c>
    </row>
    <row r="33" spans="1:10" x14ac:dyDescent="0.25">
      <c r="A33" s="8" t="s">
        <v>707</v>
      </c>
      <c r="B33" s="7" t="s">
        <v>708</v>
      </c>
      <c r="C33" s="5"/>
      <c r="D33" s="5"/>
      <c r="E33" s="5"/>
      <c r="F33" s="5"/>
      <c r="G33" s="5"/>
      <c r="H33" s="5">
        <v>11</v>
      </c>
      <c r="I33" s="5">
        <f t="shared" si="0"/>
        <v>11</v>
      </c>
      <c r="J33">
        <f t="shared" si="1"/>
        <v>1</v>
      </c>
    </row>
    <row r="34" spans="1:10" x14ac:dyDescent="0.25">
      <c r="A34" s="5" t="s">
        <v>280</v>
      </c>
      <c r="B34" s="3" t="s">
        <v>281</v>
      </c>
      <c r="C34" s="5"/>
      <c r="D34" s="5">
        <v>9</v>
      </c>
      <c r="E34" s="5"/>
      <c r="F34" s="5"/>
      <c r="G34" s="5"/>
      <c r="H34" s="5"/>
      <c r="I34" s="5">
        <f t="shared" si="0"/>
        <v>9</v>
      </c>
      <c r="J34">
        <f t="shared" si="1"/>
        <v>1</v>
      </c>
    </row>
    <row r="35" spans="1:10" x14ac:dyDescent="0.25">
      <c r="A35" s="5" t="s">
        <v>276</v>
      </c>
      <c r="B35" s="3" t="s">
        <v>277</v>
      </c>
      <c r="C35" s="5">
        <v>8</v>
      </c>
      <c r="D35" s="5"/>
      <c r="E35" s="5"/>
      <c r="F35" s="5"/>
      <c r="G35" s="5"/>
      <c r="H35" s="5"/>
      <c r="I35" s="5">
        <f t="shared" si="0"/>
        <v>8</v>
      </c>
      <c r="J35">
        <f t="shared" si="1"/>
        <v>1</v>
      </c>
    </row>
    <row r="36" spans="1:10" x14ac:dyDescent="0.25">
      <c r="A36" s="5" t="s">
        <v>196</v>
      </c>
      <c r="B36" s="3" t="s">
        <v>297</v>
      </c>
      <c r="C36" s="5"/>
      <c r="D36" s="5"/>
      <c r="E36" s="5">
        <v>8</v>
      </c>
      <c r="F36" s="5"/>
      <c r="G36" s="5"/>
      <c r="H36" s="5"/>
      <c r="I36" s="5">
        <f t="shared" si="0"/>
        <v>8</v>
      </c>
      <c r="J36">
        <f t="shared" si="1"/>
        <v>1</v>
      </c>
    </row>
    <row r="37" spans="1:10" x14ac:dyDescent="0.25">
      <c r="A37" s="5" t="s">
        <v>268</v>
      </c>
      <c r="B37" s="3" t="s">
        <v>315</v>
      </c>
      <c r="C37" s="5"/>
      <c r="D37" s="5"/>
      <c r="E37" s="5"/>
      <c r="F37" s="5"/>
      <c r="G37" s="5">
        <v>8</v>
      </c>
      <c r="H37" s="5"/>
      <c r="I37" s="5">
        <f t="shared" si="0"/>
        <v>8</v>
      </c>
      <c r="J37">
        <f t="shared" si="1"/>
        <v>1</v>
      </c>
    </row>
    <row r="38" spans="1:10" x14ac:dyDescent="0.25">
      <c r="A38" s="5" t="s">
        <v>286</v>
      </c>
      <c r="B38" s="3" t="s">
        <v>287</v>
      </c>
      <c r="C38" s="5"/>
      <c r="D38" s="5">
        <v>7</v>
      </c>
      <c r="E38" s="5"/>
      <c r="F38" s="5"/>
      <c r="G38" s="5"/>
      <c r="H38" s="5"/>
      <c r="I38" s="5">
        <f t="shared" si="0"/>
        <v>7</v>
      </c>
      <c r="J38">
        <f t="shared" si="1"/>
        <v>1</v>
      </c>
    </row>
    <row r="39" spans="1:10" x14ac:dyDescent="0.25">
      <c r="A39" s="5" t="s">
        <v>292</v>
      </c>
      <c r="B39" s="3" t="s">
        <v>296</v>
      </c>
      <c r="C39" s="5"/>
      <c r="D39" s="5"/>
      <c r="E39" s="5">
        <v>6</v>
      </c>
      <c r="F39" s="5"/>
      <c r="G39" s="5"/>
      <c r="H39" s="5"/>
      <c r="I39" s="5">
        <f t="shared" si="0"/>
        <v>6</v>
      </c>
      <c r="J39">
        <f t="shared" si="1"/>
        <v>1</v>
      </c>
    </row>
    <row r="40" spans="1:10" x14ac:dyDescent="0.25">
      <c r="A40" s="5" t="s">
        <v>318</v>
      </c>
      <c r="B40" s="3" t="s">
        <v>304</v>
      </c>
      <c r="C40" s="5"/>
      <c r="D40" s="5"/>
      <c r="E40" s="5"/>
      <c r="F40" s="5"/>
      <c r="G40" s="5">
        <v>5</v>
      </c>
      <c r="H40" s="5"/>
      <c r="I40" s="5">
        <f t="shared" si="0"/>
        <v>5</v>
      </c>
      <c r="J40">
        <f t="shared" si="1"/>
        <v>1</v>
      </c>
    </row>
    <row r="41" spans="1:10" x14ac:dyDescent="0.25">
      <c r="A41" s="5" t="s">
        <v>284</v>
      </c>
      <c r="B41" s="3" t="s">
        <v>285</v>
      </c>
      <c r="C41" s="5"/>
      <c r="D41" s="5">
        <v>4</v>
      </c>
      <c r="E41" s="5"/>
      <c r="F41" s="5"/>
      <c r="G41" s="5"/>
      <c r="H41" s="5"/>
      <c r="I41" s="5">
        <f t="shared" si="0"/>
        <v>4</v>
      </c>
      <c r="J41">
        <f t="shared" si="1"/>
        <v>1</v>
      </c>
    </row>
    <row r="42" spans="1:10" x14ac:dyDescent="0.25">
      <c r="A42" s="5" t="s">
        <v>319</v>
      </c>
      <c r="B42" s="3" t="s">
        <v>320</v>
      </c>
      <c r="C42" s="5"/>
      <c r="D42" s="5"/>
      <c r="E42" s="5"/>
      <c r="F42" s="5"/>
      <c r="G42" s="5">
        <v>4</v>
      </c>
      <c r="H42" s="5"/>
      <c r="I42" s="5">
        <f t="shared" si="0"/>
        <v>4</v>
      </c>
      <c r="J42">
        <f t="shared" si="1"/>
        <v>1</v>
      </c>
    </row>
    <row r="43" spans="1:10" x14ac:dyDescent="0.25">
      <c r="A43" s="5" t="s">
        <v>305</v>
      </c>
      <c r="B43" s="3" t="s">
        <v>306</v>
      </c>
      <c r="C43" s="5"/>
      <c r="D43" s="5"/>
      <c r="E43" s="5"/>
      <c r="F43" s="5">
        <v>3</v>
      </c>
      <c r="G43" s="5"/>
      <c r="H43" s="5"/>
      <c r="I43" s="5">
        <f t="shared" si="0"/>
        <v>3</v>
      </c>
      <c r="J43">
        <f t="shared" si="1"/>
        <v>1</v>
      </c>
    </row>
    <row r="44" spans="1:10" x14ac:dyDescent="0.25">
      <c r="A44" s="5" t="s">
        <v>321</v>
      </c>
      <c r="B44" s="3" t="s">
        <v>322</v>
      </c>
      <c r="C44" s="5"/>
      <c r="D44" s="5"/>
      <c r="E44" s="5"/>
      <c r="F44" s="5"/>
      <c r="G44" s="5">
        <v>1</v>
      </c>
      <c r="H44" s="5"/>
      <c r="I44" s="5">
        <f t="shared" si="0"/>
        <v>1</v>
      </c>
      <c r="J44">
        <f t="shared" si="1"/>
        <v>1</v>
      </c>
    </row>
    <row r="45" spans="1:10" x14ac:dyDescent="0.25">
      <c r="A45" s="5" t="s">
        <v>316</v>
      </c>
      <c r="B45" s="3" t="s">
        <v>317</v>
      </c>
      <c r="C45" s="5"/>
      <c r="D45" s="5"/>
      <c r="E45" s="5"/>
      <c r="F45" s="5"/>
      <c r="G45" s="5">
        <v>1</v>
      </c>
      <c r="H45" s="5"/>
      <c r="I45" s="5">
        <f t="shared" si="0"/>
        <v>1</v>
      </c>
      <c r="J45">
        <f t="shared" si="1"/>
        <v>1</v>
      </c>
    </row>
    <row r="46" spans="1:10" x14ac:dyDescent="0.25">
      <c r="A46" s="5" t="s">
        <v>144</v>
      </c>
      <c r="B46" s="3" t="s">
        <v>147</v>
      </c>
      <c r="C46" s="5"/>
      <c r="D46" s="5">
        <v>1</v>
      </c>
      <c r="E46" s="5"/>
      <c r="F46" s="5"/>
      <c r="G46" s="5"/>
      <c r="H46" s="5"/>
      <c r="I46" s="5">
        <f t="shared" si="0"/>
        <v>1</v>
      </c>
      <c r="J46">
        <f t="shared" si="1"/>
        <v>1</v>
      </c>
    </row>
    <row r="47" spans="1:10" x14ac:dyDescent="0.25">
      <c r="A47" s="5" t="s">
        <v>307</v>
      </c>
      <c r="B47" s="3" t="s">
        <v>308</v>
      </c>
      <c r="C47" s="5"/>
      <c r="D47" s="5"/>
      <c r="E47" s="5"/>
      <c r="F47" s="5">
        <v>1</v>
      </c>
      <c r="G47" s="5"/>
      <c r="H47" s="5"/>
      <c r="I47" s="5">
        <f t="shared" si="0"/>
        <v>1</v>
      </c>
      <c r="J47">
        <f t="shared" si="1"/>
        <v>1</v>
      </c>
    </row>
  </sheetData>
  <sortState ref="A12:J47">
    <sortCondition descending="1" ref="I1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15"/>
  <sheetViews>
    <sheetView workbookViewId="0">
      <selection activeCell="E29" sqref="E29"/>
    </sheetView>
  </sheetViews>
  <sheetFormatPr defaultRowHeight="15" x14ac:dyDescent="0.25"/>
  <cols>
    <col min="1" max="1" width="18.7109375" bestFit="1" customWidth="1"/>
    <col min="2" max="2" width="20.285156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</cols>
  <sheetData>
    <row r="1" spans="1:10" x14ac:dyDescent="0.25">
      <c r="A1" t="s">
        <v>51</v>
      </c>
      <c r="B1" t="s">
        <v>52</v>
      </c>
    </row>
    <row r="2" spans="1:10" x14ac:dyDescent="0.25">
      <c r="A2" t="s">
        <v>2</v>
      </c>
      <c r="B2" t="s">
        <v>64</v>
      </c>
    </row>
    <row r="3" spans="1:10" x14ac:dyDescent="0.25">
      <c r="A3" t="s">
        <v>3</v>
      </c>
      <c r="B3" t="s">
        <v>64</v>
      </c>
    </row>
    <row r="4" spans="1:10" x14ac:dyDescent="0.25">
      <c r="A4" t="s">
        <v>4</v>
      </c>
      <c r="B4" t="s">
        <v>99</v>
      </c>
    </row>
    <row r="5" spans="1:10" x14ac:dyDescent="0.25">
      <c r="A5" t="s">
        <v>5</v>
      </c>
      <c r="B5" t="s">
        <v>122</v>
      </c>
    </row>
    <row r="6" spans="1:10" x14ac:dyDescent="0.25">
      <c r="A6" t="s">
        <v>6</v>
      </c>
      <c r="B6" t="s">
        <v>86</v>
      </c>
    </row>
    <row r="7" spans="1:10" x14ac:dyDescent="0.25">
      <c r="A7" t="s">
        <v>7</v>
      </c>
      <c r="B7" t="s">
        <v>122</v>
      </c>
    </row>
    <row r="9" spans="1:10" x14ac:dyDescent="0.25">
      <c r="A9" t="s">
        <v>132</v>
      </c>
    </row>
    <row r="11" spans="1:10" s="2" customFormat="1" x14ac:dyDescent="0.25">
      <c r="A11" s="3" t="s">
        <v>134</v>
      </c>
      <c r="B11" s="3" t="s">
        <v>140</v>
      </c>
      <c r="C11" s="3" t="s">
        <v>2</v>
      </c>
      <c r="D11" s="3" t="s">
        <v>3</v>
      </c>
      <c r="E11" s="3" t="s">
        <v>136</v>
      </c>
      <c r="F11" s="3" t="s">
        <v>135</v>
      </c>
      <c r="G11" s="3" t="s">
        <v>137</v>
      </c>
      <c r="H11" s="3" t="s">
        <v>138</v>
      </c>
      <c r="I11" s="3" t="s">
        <v>687</v>
      </c>
      <c r="J11" s="2" t="s">
        <v>660</v>
      </c>
    </row>
    <row r="12" spans="1:10" x14ac:dyDescent="0.25">
      <c r="A12" s="13" t="s">
        <v>327</v>
      </c>
      <c r="B12" s="12" t="s">
        <v>328</v>
      </c>
      <c r="C12" s="13"/>
      <c r="D12" s="13"/>
      <c r="E12" s="13">
        <v>28</v>
      </c>
      <c r="F12" s="13"/>
      <c r="G12" s="13">
        <v>31</v>
      </c>
      <c r="H12" s="13">
        <v>28</v>
      </c>
      <c r="I12" s="13">
        <f>SUM(C12:H12)</f>
        <v>87</v>
      </c>
      <c r="J12">
        <f>COUNT(C12:H12)</f>
        <v>3</v>
      </c>
    </row>
    <row r="13" spans="1:10" x14ac:dyDescent="0.25">
      <c r="A13" s="15" t="s">
        <v>329</v>
      </c>
      <c r="B13" s="14" t="s">
        <v>330</v>
      </c>
      <c r="C13" s="15"/>
      <c r="D13" s="15"/>
      <c r="E13" s="15"/>
      <c r="F13" s="15"/>
      <c r="G13" s="15">
        <v>29</v>
      </c>
      <c r="H13" s="15"/>
      <c r="I13" s="15">
        <f t="shared" ref="I13:I15" si="0">SUM(C13:H13)</f>
        <v>29</v>
      </c>
      <c r="J13">
        <f t="shared" ref="J13:J15" si="1">COUNT(C13:H13)</f>
        <v>1</v>
      </c>
    </row>
    <row r="14" spans="1:10" x14ac:dyDescent="0.25">
      <c r="A14" s="10" t="s">
        <v>325</v>
      </c>
      <c r="B14" s="9" t="s">
        <v>326</v>
      </c>
      <c r="C14" s="10"/>
      <c r="D14" s="10">
        <v>28</v>
      </c>
      <c r="E14" s="10"/>
      <c r="F14" s="10"/>
      <c r="G14" s="10"/>
      <c r="H14" s="10"/>
      <c r="I14" s="10">
        <f t="shared" si="0"/>
        <v>28</v>
      </c>
      <c r="J14">
        <f t="shared" si="1"/>
        <v>1</v>
      </c>
    </row>
    <row r="15" spans="1:10" ht="14.45" x14ac:dyDescent="0.3">
      <c r="A15" s="6" t="s">
        <v>323</v>
      </c>
      <c r="B15" s="11" t="s">
        <v>324</v>
      </c>
      <c r="C15" s="6">
        <v>14</v>
      </c>
      <c r="D15" s="6"/>
      <c r="E15" s="6"/>
      <c r="F15" s="6"/>
      <c r="G15" s="6"/>
      <c r="H15" s="6"/>
      <c r="I15" s="6">
        <f t="shared" si="0"/>
        <v>14</v>
      </c>
      <c r="J15">
        <f t="shared" si="1"/>
        <v>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37"/>
  <sheetViews>
    <sheetView workbookViewId="0">
      <selection activeCell="M17" sqref="M17"/>
    </sheetView>
  </sheetViews>
  <sheetFormatPr defaultRowHeight="15" x14ac:dyDescent="0.25"/>
  <cols>
    <col min="1" max="1" width="18.7109375" bestFit="1" customWidth="1"/>
    <col min="2" max="2" width="20.285156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</cols>
  <sheetData>
    <row r="1" spans="1:11" x14ac:dyDescent="0.25">
      <c r="A1" t="s">
        <v>51</v>
      </c>
      <c r="B1" t="s">
        <v>52</v>
      </c>
    </row>
    <row r="2" spans="1:11" x14ac:dyDescent="0.25">
      <c r="A2" t="s">
        <v>2</v>
      </c>
      <c r="B2" t="s">
        <v>62</v>
      </c>
    </row>
    <row r="3" spans="1:11" x14ac:dyDescent="0.25">
      <c r="A3" t="s">
        <v>3</v>
      </c>
      <c r="B3" t="s">
        <v>62</v>
      </c>
    </row>
    <row r="4" spans="1:11" x14ac:dyDescent="0.25">
      <c r="A4" t="s">
        <v>4</v>
      </c>
      <c r="B4" t="s">
        <v>100</v>
      </c>
    </row>
    <row r="5" spans="1:11" x14ac:dyDescent="0.25">
      <c r="A5" t="s">
        <v>5</v>
      </c>
      <c r="B5" t="s">
        <v>117</v>
      </c>
    </row>
    <row r="6" spans="1:11" x14ac:dyDescent="0.25">
      <c r="A6" t="s">
        <v>6</v>
      </c>
      <c r="B6" t="s">
        <v>84</v>
      </c>
    </row>
    <row r="7" spans="1:11" x14ac:dyDescent="0.25">
      <c r="A7" t="s">
        <v>7</v>
      </c>
      <c r="B7" t="s">
        <v>679</v>
      </c>
    </row>
    <row r="9" spans="1:11" x14ac:dyDescent="0.25">
      <c r="A9" t="s">
        <v>132</v>
      </c>
    </row>
    <row r="11" spans="1:11" s="2" customFormat="1" x14ac:dyDescent="0.25">
      <c r="A11" s="3" t="s">
        <v>134</v>
      </c>
      <c r="B11" s="3" t="s">
        <v>140</v>
      </c>
      <c r="C11" s="3" t="s">
        <v>2</v>
      </c>
      <c r="D11" s="3" t="s">
        <v>3</v>
      </c>
      <c r="E11" s="3" t="s">
        <v>136</v>
      </c>
      <c r="F11" s="3" t="s">
        <v>135</v>
      </c>
      <c r="G11" s="3" t="s">
        <v>137</v>
      </c>
      <c r="H11" s="3" t="s">
        <v>138</v>
      </c>
      <c r="I11" s="3" t="s">
        <v>687</v>
      </c>
      <c r="J11" s="2" t="s">
        <v>660</v>
      </c>
    </row>
    <row r="12" spans="1:11" x14ac:dyDescent="0.25">
      <c r="A12" s="13" t="s">
        <v>333</v>
      </c>
      <c r="B12" s="12" t="s">
        <v>334</v>
      </c>
      <c r="C12" s="13">
        <v>17</v>
      </c>
      <c r="D12" s="13">
        <v>25</v>
      </c>
      <c r="E12" s="13">
        <v>22</v>
      </c>
      <c r="F12" s="13"/>
      <c r="G12" s="13">
        <v>30</v>
      </c>
      <c r="H12" s="13"/>
      <c r="I12" s="13">
        <f>SUM(C12:H12)</f>
        <v>94</v>
      </c>
      <c r="J12">
        <f t="shared" ref="J12:J37" si="0">COUNT(C12:H12)</f>
        <v>4</v>
      </c>
    </row>
    <row r="13" spans="1:11" x14ac:dyDescent="0.25">
      <c r="A13" s="15" t="s">
        <v>348</v>
      </c>
      <c r="B13" s="14" t="s">
        <v>349</v>
      </c>
      <c r="C13" s="15">
        <v>7</v>
      </c>
      <c r="D13" s="15">
        <v>17</v>
      </c>
      <c r="E13" s="15">
        <v>27</v>
      </c>
      <c r="F13" s="15"/>
      <c r="G13" s="15">
        <v>17</v>
      </c>
      <c r="H13" s="15">
        <v>19</v>
      </c>
      <c r="I13" s="15">
        <f>SUM(C13:H13)-7</f>
        <v>80</v>
      </c>
      <c r="J13">
        <f t="shared" si="0"/>
        <v>5</v>
      </c>
      <c r="K13" t="s">
        <v>711</v>
      </c>
    </row>
    <row r="14" spans="1:11" x14ac:dyDescent="0.25">
      <c r="A14" s="10" t="s">
        <v>189</v>
      </c>
      <c r="B14" s="9" t="s">
        <v>228</v>
      </c>
      <c r="C14" s="10"/>
      <c r="D14" s="10"/>
      <c r="E14" s="10"/>
      <c r="F14" s="10">
        <v>25</v>
      </c>
      <c r="G14" s="10">
        <v>27</v>
      </c>
      <c r="H14" s="10">
        <v>27</v>
      </c>
      <c r="I14" s="10">
        <f t="shared" ref="I14:I37" si="1">SUM(C14:H14)</f>
        <v>79</v>
      </c>
      <c r="J14">
        <f t="shared" si="0"/>
        <v>3</v>
      </c>
    </row>
    <row r="15" spans="1:11" x14ac:dyDescent="0.25">
      <c r="A15" s="6" t="s">
        <v>352</v>
      </c>
      <c r="B15" s="11" t="s">
        <v>353</v>
      </c>
      <c r="C15" s="6"/>
      <c r="D15" s="6"/>
      <c r="E15" s="6"/>
      <c r="F15" s="6">
        <v>32</v>
      </c>
      <c r="G15" s="6"/>
      <c r="H15" s="6"/>
      <c r="I15" s="6">
        <f t="shared" si="1"/>
        <v>32</v>
      </c>
      <c r="J15">
        <f t="shared" si="0"/>
        <v>1</v>
      </c>
    </row>
    <row r="16" spans="1:11" x14ac:dyDescent="0.25">
      <c r="A16" s="5" t="s">
        <v>335</v>
      </c>
      <c r="B16" s="3" t="s">
        <v>336</v>
      </c>
      <c r="C16" s="5">
        <v>5</v>
      </c>
      <c r="D16" s="5"/>
      <c r="E16" s="5"/>
      <c r="F16" s="5"/>
      <c r="G16" s="5">
        <v>18</v>
      </c>
      <c r="H16" s="5"/>
      <c r="I16" s="5">
        <f t="shared" si="1"/>
        <v>23</v>
      </c>
      <c r="J16">
        <f t="shared" si="0"/>
        <v>2</v>
      </c>
    </row>
    <row r="17" spans="1:10" x14ac:dyDescent="0.25">
      <c r="A17" s="5" t="s">
        <v>337</v>
      </c>
      <c r="B17" s="3" t="s">
        <v>338</v>
      </c>
      <c r="C17" s="5">
        <v>8</v>
      </c>
      <c r="D17" s="5">
        <v>15</v>
      </c>
      <c r="E17" s="5"/>
      <c r="F17" s="5"/>
      <c r="G17" s="5"/>
      <c r="H17" s="5"/>
      <c r="I17" s="5">
        <f t="shared" si="1"/>
        <v>23</v>
      </c>
      <c r="J17">
        <f t="shared" si="0"/>
        <v>2</v>
      </c>
    </row>
    <row r="18" spans="1:10" x14ac:dyDescent="0.25">
      <c r="A18" s="5" t="s">
        <v>331</v>
      </c>
      <c r="B18" s="3" t="s">
        <v>332</v>
      </c>
      <c r="C18" s="5">
        <v>23</v>
      </c>
      <c r="D18" s="5"/>
      <c r="E18" s="5"/>
      <c r="F18" s="5"/>
      <c r="G18" s="5"/>
      <c r="H18" s="5"/>
      <c r="I18" s="5">
        <f t="shared" si="1"/>
        <v>23</v>
      </c>
      <c r="J18">
        <f t="shared" si="0"/>
        <v>1</v>
      </c>
    </row>
    <row r="19" spans="1:10" x14ac:dyDescent="0.25">
      <c r="A19" s="5" t="s">
        <v>350</v>
      </c>
      <c r="B19" s="3" t="s">
        <v>351</v>
      </c>
      <c r="C19" s="5"/>
      <c r="D19" s="5"/>
      <c r="E19" s="5">
        <v>23</v>
      </c>
      <c r="F19" s="5"/>
      <c r="G19" s="5"/>
      <c r="H19" s="5"/>
      <c r="I19" s="5">
        <f t="shared" si="1"/>
        <v>23</v>
      </c>
      <c r="J19">
        <f t="shared" si="0"/>
        <v>1</v>
      </c>
    </row>
    <row r="20" spans="1:10" x14ac:dyDescent="0.25">
      <c r="A20" s="8" t="s">
        <v>710</v>
      </c>
      <c r="B20" s="7" t="s">
        <v>391</v>
      </c>
      <c r="C20" s="5"/>
      <c r="D20" s="5"/>
      <c r="E20" s="5"/>
      <c r="F20" s="5"/>
      <c r="G20" s="5"/>
      <c r="H20" s="5">
        <v>23</v>
      </c>
      <c r="I20" s="5">
        <f t="shared" si="1"/>
        <v>23</v>
      </c>
      <c r="J20">
        <f t="shared" si="0"/>
        <v>1</v>
      </c>
    </row>
    <row r="21" spans="1:10" x14ac:dyDescent="0.25">
      <c r="A21" s="5" t="s">
        <v>356</v>
      </c>
      <c r="B21" s="3" t="s">
        <v>357</v>
      </c>
      <c r="C21" s="5"/>
      <c r="D21" s="5"/>
      <c r="E21" s="5"/>
      <c r="F21" s="5">
        <v>18</v>
      </c>
      <c r="G21" s="5"/>
      <c r="H21" s="5"/>
      <c r="I21" s="5">
        <f t="shared" si="1"/>
        <v>18</v>
      </c>
      <c r="J21">
        <f t="shared" si="0"/>
        <v>1</v>
      </c>
    </row>
    <row r="22" spans="1:10" x14ac:dyDescent="0.25">
      <c r="A22" s="8" t="s">
        <v>333</v>
      </c>
      <c r="B22" s="7" t="s">
        <v>700</v>
      </c>
      <c r="C22" s="5"/>
      <c r="D22" s="5"/>
      <c r="E22" s="5"/>
      <c r="F22" s="5"/>
      <c r="G22" s="5"/>
      <c r="H22" s="5">
        <v>17</v>
      </c>
      <c r="I22" s="5">
        <f t="shared" si="1"/>
        <v>17</v>
      </c>
      <c r="J22">
        <f t="shared" si="0"/>
        <v>1</v>
      </c>
    </row>
    <row r="23" spans="1:10" x14ac:dyDescent="0.25">
      <c r="A23" s="5" t="s">
        <v>288</v>
      </c>
      <c r="B23" s="3" t="s">
        <v>235</v>
      </c>
      <c r="C23" s="5"/>
      <c r="D23" s="5"/>
      <c r="E23" s="5">
        <v>17</v>
      </c>
      <c r="F23" s="5"/>
      <c r="G23" s="5"/>
      <c r="H23" s="5"/>
      <c r="I23" s="5">
        <f t="shared" si="1"/>
        <v>17</v>
      </c>
      <c r="J23">
        <f t="shared" si="0"/>
        <v>1</v>
      </c>
    </row>
    <row r="24" spans="1:10" x14ac:dyDescent="0.25">
      <c r="A24" s="8" t="s">
        <v>439</v>
      </c>
      <c r="B24" s="7" t="s">
        <v>709</v>
      </c>
      <c r="C24" s="5"/>
      <c r="D24" s="5"/>
      <c r="E24" s="5"/>
      <c r="F24" s="5"/>
      <c r="G24" s="5"/>
      <c r="H24" s="5">
        <v>17</v>
      </c>
      <c r="I24" s="5">
        <f t="shared" si="1"/>
        <v>17</v>
      </c>
      <c r="J24">
        <f t="shared" si="0"/>
        <v>1</v>
      </c>
    </row>
    <row r="25" spans="1:10" x14ac:dyDescent="0.25">
      <c r="A25" s="5" t="s">
        <v>341</v>
      </c>
      <c r="B25" s="3" t="s">
        <v>342</v>
      </c>
      <c r="C25" s="5">
        <v>3</v>
      </c>
      <c r="D25" s="5">
        <v>13</v>
      </c>
      <c r="E25" s="5"/>
      <c r="F25" s="5"/>
      <c r="G25" s="5"/>
      <c r="H25" s="5"/>
      <c r="I25" s="5">
        <f t="shared" si="1"/>
        <v>16</v>
      </c>
      <c r="J25">
        <f t="shared" si="0"/>
        <v>2</v>
      </c>
    </row>
    <row r="26" spans="1:10" x14ac:dyDescent="0.25">
      <c r="A26" s="5" t="s">
        <v>354</v>
      </c>
      <c r="B26" s="3" t="s">
        <v>355</v>
      </c>
      <c r="C26" s="5"/>
      <c r="D26" s="5"/>
      <c r="E26" s="5"/>
      <c r="F26" s="5">
        <v>16</v>
      </c>
      <c r="G26" s="5"/>
      <c r="H26" s="5"/>
      <c r="I26" s="5">
        <f t="shared" si="1"/>
        <v>16</v>
      </c>
      <c r="J26">
        <f t="shared" si="0"/>
        <v>1</v>
      </c>
    </row>
    <row r="27" spans="1:10" x14ac:dyDescent="0.25">
      <c r="A27" s="5" t="s">
        <v>344</v>
      </c>
      <c r="B27" s="3" t="s">
        <v>345</v>
      </c>
      <c r="C27" s="5">
        <v>6</v>
      </c>
      <c r="D27" s="5">
        <v>8</v>
      </c>
      <c r="E27" s="5"/>
      <c r="F27" s="5"/>
      <c r="G27" s="5"/>
      <c r="H27" s="5"/>
      <c r="I27" s="5">
        <f t="shared" si="1"/>
        <v>14</v>
      </c>
      <c r="J27">
        <f t="shared" si="0"/>
        <v>2</v>
      </c>
    </row>
    <row r="28" spans="1:10" x14ac:dyDescent="0.25">
      <c r="A28" s="5" t="s">
        <v>323</v>
      </c>
      <c r="B28" s="3" t="s">
        <v>343</v>
      </c>
      <c r="C28" s="5">
        <v>9</v>
      </c>
      <c r="D28" s="5"/>
      <c r="E28" s="5"/>
      <c r="F28" s="5"/>
      <c r="G28" s="5"/>
      <c r="H28" s="5"/>
      <c r="I28" s="5">
        <f t="shared" si="1"/>
        <v>9</v>
      </c>
      <c r="J28">
        <f t="shared" si="0"/>
        <v>1</v>
      </c>
    </row>
    <row r="29" spans="1:10" x14ac:dyDescent="0.25">
      <c r="A29" s="5" t="s">
        <v>361</v>
      </c>
      <c r="B29" s="3" t="s">
        <v>362</v>
      </c>
      <c r="C29" s="5"/>
      <c r="D29" s="5"/>
      <c r="E29" s="5"/>
      <c r="F29" s="5"/>
      <c r="G29" s="5">
        <v>8</v>
      </c>
      <c r="H29" s="5"/>
      <c r="I29" s="5">
        <f t="shared" si="1"/>
        <v>8</v>
      </c>
      <c r="J29">
        <f t="shared" si="0"/>
        <v>1</v>
      </c>
    </row>
    <row r="30" spans="1:10" x14ac:dyDescent="0.25">
      <c r="A30" s="5" t="s">
        <v>339</v>
      </c>
      <c r="B30" s="3" t="s">
        <v>340</v>
      </c>
      <c r="C30" s="5">
        <v>4</v>
      </c>
      <c r="D30" s="5">
        <v>2</v>
      </c>
      <c r="E30" s="5"/>
      <c r="F30" s="5"/>
      <c r="G30" s="5"/>
      <c r="H30" s="5"/>
      <c r="I30" s="5">
        <f t="shared" si="1"/>
        <v>6</v>
      </c>
      <c r="J30">
        <f t="shared" si="0"/>
        <v>2</v>
      </c>
    </row>
    <row r="31" spans="1:10" x14ac:dyDescent="0.25">
      <c r="A31" s="5" t="s">
        <v>233</v>
      </c>
      <c r="B31" s="3" t="s">
        <v>234</v>
      </c>
      <c r="C31" s="5"/>
      <c r="D31" s="5"/>
      <c r="E31" s="5"/>
      <c r="F31" s="5"/>
      <c r="G31" s="5">
        <v>6</v>
      </c>
      <c r="H31" s="5"/>
      <c r="I31" s="5">
        <f t="shared" si="1"/>
        <v>6</v>
      </c>
      <c r="J31">
        <f t="shared" si="0"/>
        <v>1</v>
      </c>
    </row>
    <row r="32" spans="1:10" x14ac:dyDescent="0.25">
      <c r="A32" s="5" t="s">
        <v>268</v>
      </c>
      <c r="B32" s="3" t="s">
        <v>269</v>
      </c>
      <c r="C32" s="5"/>
      <c r="D32" s="5">
        <v>6</v>
      </c>
      <c r="E32" s="5"/>
      <c r="F32" s="5"/>
      <c r="G32" s="5"/>
      <c r="H32" s="5"/>
      <c r="I32" s="5">
        <f t="shared" si="1"/>
        <v>6</v>
      </c>
      <c r="J32">
        <f t="shared" si="0"/>
        <v>1</v>
      </c>
    </row>
    <row r="33" spans="1:10" x14ac:dyDescent="0.25">
      <c r="A33" s="5" t="s">
        <v>272</v>
      </c>
      <c r="B33" s="3" t="s">
        <v>273</v>
      </c>
      <c r="C33" s="5">
        <v>5</v>
      </c>
      <c r="D33" s="5"/>
      <c r="E33" s="5"/>
      <c r="F33" s="5"/>
      <c r="G33" s="5"/>
      <c r="H33" s="5"/>
      <c r="I33" s="5">
        <f t="shared" si="1"/>
        <v>5</v>
      </c>
      <c r="J33">
        <f t="shared" si="0"/>
        <v>1</v>
      </c>
    </row>
    <row r="34" spans="1:10" x14ac:dyDescent="0.25">
      <c r="A34" s="5" t="s">
        <v>358</v>
      </c>
      <c r="B34" s="3" t="s">
        <v>359</v>
      </c>
      <c r="C34" s="5"/>
      <c r="D34" s="5"/>
      <c r="E34" s="5"/>
      <c r="F34" s="5">
        <v>4</v>
      </c>
      <c r="G34" s="5"/>
      <c r="H34" s="5"/>
      <c r="I34" s="5">
        <f t="shared" si="1"/>
        <v>4</v>
      </c>
      <c r="J34">
        <f t="shared" si="0"/>
        <v>1</v>
      </c>
    </row>
    <row r="35" spans="1:10" x14ac:dyDescent="0.25">
      <c r="A35" s="5" t="s">
        <v>311</v>
      </c>
      <c r="B35" s="3" t="s">
        <v>360</v>
      </c>
      <c r="C35" s="5"/>
      <c r="D35" s="5"/>
      <c r="E35" s="5"/>
      <c r="F35" s="5">
        <v>3</v>
      </c>
      <c r="G35" s="5"/>
      <c r="H35" s="5"/>
      <c r="I35" s="5">
        <f t="shared" si="1"/>
        <v>3</v>
      </c>
      <c r="J35">
        <f t="shared" si="0"/>
        <v>1</v>
      </c>
    </row>
    <row r="36" spans="1:10" x14ac:dyDescent="0.25">
      <c r="A36" s="5" t="s">
        <v>363</v>
      </c>
      <c r="B36" s="3" t="s">
        <v>364</v>
      </c>
      <c r="C36" s="5"/>
      <c r="D36" s="5"/>
      <c r="E36" s="5"/>
      <c r="F36" s="5"/>
      <c r="G36" s="5">
        <v>1</v>
      </c>
      <c r="H36" s="5"/>
      <c r="I36" s="5">
        <f t="shared" si="1"/>
        <v>1</v>
      </c>
      <c r="J36">
        <f t="shared" si="0"/>
        <v>1</v>
      </c>
    </row>
    <row r="37" spans="1:10" x14ac:dyDescent="0.25">
      <c r="A37" s="5" t="s">
        <v>346</v>
      </c>
      <c r="B37" s="3" t="s">
        <v>347</v>
      </c>
      <c r="C37" s="5">
        <v>1</v>
      </c>
      <c r="D37" s="5"/>
      <c r="E37" s="5"/>
      <c r="F37" s="5"/>
      <c r="G37" s="5"/>
      <c r="H37" s="5"/>
      <c r="I37" s="5">
        <f t="shared" si="1"/>
        <v>1</v>
      </c>
      <c r="J37">
        <f t="shared" si="0"/>
        <v>1</v>
      </c>
    </row>
  </sheetData>
  <sortState ref="A12:K37">
    <sortCondition descending="1" ref="I1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32"/>
  <sheetViews>
    <sheetView workbookViewId="0">
      <selection activeCell="D38" sqref="D38"/>
    </sheetView>
  </sheetViews>
  <sheetFormatPr defaultRowHeight="15" x14ac:dyDescent="0.25"/>
  <cols>
    <col min="1" max="1" width="21.42578125" bestFit="1" customWidth="1"/>
    <col min="2" max="2" width="29.285156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</cols>
  <sheetData>
    <row r="1" spans="1:10" x14ac:dyDescent="0.25">
      <c r="A1" t="s">
        <v>51</v>
      </c>
      <c r="B1" t="s">
        <v>52</v>
      </c>
    </row>
    <row r="2" spans="1:10" x14ac:dyDescent="0.25">
      <c r="A2" t="s">
        <v>2</v>
      </c>
      <c r="B2" t="s">
        <v>63</v>
      </c>
    </row>
    <row r="3" spans="1:10" x14ac:dyDescent="0.25">
      <c r="A3" t="s">
        <v>3</v>
      </c>
      <c r="B3" t="s">
        <v>63</v>
      </c>
    </row>
    <row r="4" spans="1:10" x14ac:dyDescent="0.25">
      <c r="A4" t="s">
        <v>4</v>
      </c>
      <c r="B4" t="s">
        <v>101</v>
      </c>
    </row>
    <row r="5" spans="1:10" x14ac:dyDescent="0.25">
      <c r="A5" t="s">
        <v>5</v>
      </c>
      <c r="B5" t="s">
        <v>118</v>
      </c>
    </row>
    <row r="6" spans="1:10" x14ac:dyDescent="0.25">
      <c r="A6" t="s">
        <v>6</v>
      </c>
      <c r="B6" t="s">
        <v>85</v>
      </c>
    </row>
    <row r="7" spans="1:10" x14ac:dyDescent="0.25">
      <c r="A7" t="s">
        <v>7</v>
      </c>
      <c r="B7" t="s">
        <v>680</v>
      </c>
    </row>
    <row r="9" spans="1:10" x14ac:dyDescent="0.25">
      <c r="A9" t="s">
        <v>132</v>
      </c>
      <c r="B9" t="s">
        <v>365</v>
      </c>
    </row>
    <row r="11" spans="1:10" s="2" customFormat="1" x14ac:dyDescent="0.25">
      <c r="A11" s="3" t="s">
        <v>134</v>
      </c>
      <c r="B11" s="3" t="s">
        <v>140</v>
      </c>
      <c r="C11" s="3" t="s">
        <v>2</v>
      </c>
      <c r="D11" s="3" t="s">
        <v>3</v>
      </c>
      <c r="E11" s="3" t="s">
        <v>136</v>
      </c>
      <c r="F11" s="3" t="s">
        <v>135</v>
      </c>
      <c r="G11" s="3" t="s">
        <v>137</v>
      </c>
      <c r="H11" s="3" t="s">
        <v>138</v>
      </c>
      <c r="I11" s="3" t="s">
        <v>687</v>
      </c>
      <c r="J11" s="2" t="s">
        <v>660</v>
      </c>
    </row>
    <row r="12" spans="1:10" x14ac:dyDescent="0.25">
      <c r="A12" s="13" t="s">
        <v>350</v>
      </c>
      <c r="B12" s="12" t="s">
        <v>351</v>
      </c>
      <c r="C12" s="13"/>
      <c r="D12" s="13">
        <v>1</v>
      </c>
      <c r="E12" s="13"/>
      <c r="F12" s="13">
        <v>13</v>
      </c>
      <c r="G12" s="13">
        <v>17</v>
      </c>
      <c r="H12" s="13">
        <v>31</v>
      </c>
      <c r="I12" s="13">
        <f t="shared" ref="I12:I32" si="0">SUM(C12:H12)</f>
        <v>62</v>
      </c>
      <c r="J12">
        <f t="shared" ref="J12:J32" si="1">COUNT(C12:H12)</f>
        <v>4</v>
      </c>
    </row>
    <row r="13" spans="1:10" x14ac:dyDescent="0.25">
      <c r="A13" s="15" t="s">
        <v>382</v>
      </c>
      <c r="B13" s="14" t="s">
        <v>383</v>
      </c>
      <c r="C13" s="15"/>
      <c r="D13" s="15">
        <v>20</v>
      </c>
      <c r="E13" s="15"/>
      <c r="F13" s="15">
        <v>18</v>
      </c>
      <c r="G13" s="15">
        <v>17</v>
      </c>
      <c r="H13" s="15"/>
      <c r="I13" s="15">
        <f t="shared" si="0"/>
        <v>55</v>
      </c>
      <c r="J13">
        <f t="shared" si="1"/>
        <v>3</v>
      </c>
    </row>
    <row r="14" spans="1:10" x14ac:dyDescent="0.25">
      <c r="A14" s="10" t="s">
        <v>376</v>
      </c>
      <c r="B14" s="9" t="s">
        <v>377</v>
      </c>
      <c r="C14" s="10">
        <v>7</v>
      </c>
      <c r="D14" s="10">
        <v>10</v>
      </c>
      <c r="E14" s="10"/>
      <c r="F14" s="10">
        <v>4</v>
      </c>
      <c r="G14" s="10">
        <v>22</v>
      </c>
      <c r="H14" s="10"/>
      <c r="I14" s="10">
        <f t="shared" si="0"/>
        <v>43</v>
      </c>
      <c r="J14">
        <f t="shared" si="1"/>
        <v>4</v>
      </c>
    </row>
    <row r="15" spans="1:10" x14ac:dyDescent="0.25">
      <c r="A15" s="6" t="s">
        <v>380</v>
      </c>
      <c r="B15" s="11" t="s">
        <v>381</v>
      </c>
      <c r="C15" s="6"/>
      <c r="D15" s="6">
        <v>28</v>
      </c>
      <c r="E15" s="6"/>
      <c r="F15" s="6">
        <v>11</v>
      </c>
      <c r="G15" s="6"/>
      <c r="H15" s="6"/>
      <c r="I15" s="6">
        <f t="shared" si="0"/>
        <v>39</v>
      </c>
      <c r="J15">
        <f t="shared" si="1"/>
        <v>2</v>
      </c>
    </row>
    <row r="16" spans="1:10" x14ac:dyDescent="0.25">
      <c r="A16" s="5" t="s">
        <v>368</v>
      </c>
      <c r="B16" s="3" t="s">
        <v>369</v>
      </c>
      <c r="C16" s="5">
        <v>22</v>
      </c>
      <c r="D16" s="5">
        <v>11</v>
      </c>
      <c r="E16" s="5"/>
      <c r="F16" s="5"/>
      <c r="G16" s="5"/>
      <c r="H16" s="5"/>
      <c r="I16" s="5">
        <f t="shared" si="0"/>
        <v>33</v>
      </c>
      <c r="J16">
        <f t="shared" si="1"/>
        <v>2</v>
      </c>
    </row>
    <row r="17" spans="1:10" x14ac:dyDescent="0.25">
      <c r="A17" s="5" t="s">
        <v>372</v>
      </c>
      <c r="B17" s="3" t="s">
        <v>373</v>
      </c>
      <c r="C17" s="5">
        <v>9</v>
      </c>
      <c r="D17" s="5">
        <v>11</v>
      </c>
      <c r="E17" s="5"/>
      <c r="F17" s="5">
        <v>9</v>
      </c>
      <c r="G17" s="5"/>
      <c r="H17" s="5"/>
      <c r="I17" s="5">
        <f t="shared" si="0"/>
        <v>29</v>
      </c>
      <c r="J17">
        <f t="shared" si="1"/>
        <v>3</v>
      </c>
    </row>
    <row r="18" spans="1:10" x14ac:dyDescent="0.25">
      <c r="A18" s="5" t="s">
        <v>388</v>
      </c>
      <c r="B18" s="3" t="s">
        <v>389</v>
      </c>
      <c r="C18" s="5"/>
      <c r="D18" s="5"/>
      <c r="E18" s="5"/>
      <c r="F18" s="5">
        <v>4</v>
      </c>
      <c r="G18" s="5">
        <v>23</v>
      </c>
      <c r="H18" s="5"/>
      <c r="I18" s="5">
        <f t="shared" si="0"/>
        <v>27</v>
      </c>
      <c r="J18">
        <f t="shared" si="1"/>
        <v>2</v>
      </c>
    </row>
    <row r="19" spans="1:10" x14ac:dyDescent="0.25">
      <c r="A19" s="5" t="s">
        <v>390</v>
      </c>
      <c r="B19" s="3" t="s">
        <v>391</v>
      </c>
      <c r="C19" s="5"/>
      <c r="D19" s="5"/>
      <c r="E19" s="5"/>
      <c r="F19" s="5"/>
      <c r="G19" s="5">
        <v>25</v>
      </c>
      <c r="H19" s="5"/>
      <c r="I19" s="5">
        <f t="shared" si="0"/>
        <v>25</v>
      </c>
      <c r="J19">
        <f t="shared" si="1"/>
        <v>1</v>
      </c>
    </row>
    <row r="20" spans="1:10" x14ac:dyDescent="0.25">
      <c r="A20" s="8" t="s">
        <v>715</v>
      </c>
      <c r="B20" s="7" t="s">
        <v>712</v>
      </c>
      <c r="C20" s="5"/>
      <c r="D20" s="5"/>
      <c r="E20" s="5"/>
      <c r="F20" s="5"/>
      <c r="G20" s="5"/>
      <c r="H20" s="5">
        <v>23</v>
      </c>
      <c r="I20" s="5">
        <f t="shared" si="0"/>
        <v>23</v>
      </c>
      <c r="J20">
        <f t="shared" si="1"/>
        <v>1</v>
      </c>
    </row>
    <row r="21" spans="1:10" x14ac:dyDescent="0.25">
      <c r="A21" s="8" t="s">
        <v>548</v>
      </c>
      <c r="B21" s="7" t="s">
        <v>713</v>
      </c>
      <c r="C21" s="5"/>
      <c r="D21" s="5"/>
      <c r="E21" s="5"/>
      <c r="F21" s="5"/>
      <c r="G21" s="5"/>
      <c r="H21" s="5">
        <v>23</v>
      </c>
      <c r="I21" s="5">
        <f t="shared" si="0"/>
        <v>23</v>
      </c>
      <c r="J21">
        <f t="shared" si="1"/>
        <v>1</v>
      </c>
    </row>
    <row r="22" spans="1:10" x14ac:dyDescent="0.25">
      <c r="A22" s="5" t="s">
        <v>384</v>
      </c>
      <c r="B22" s="3" t="s">
        <v>385</v>
      </c>
      <c r="C22" s="5"/>
      <c r="D22" s="5"/>
      <c r="E22" s="5"/>
      <c r="F22" s="5">
        <v>20</v>
      </c>
      <c r="G22" s="5"/>
      <c r="H22" s="5"/>
      <c r="I22" s="5">
        <f t="shared" si="0"/>
        <v>20</v>
      </c>
      <c r="J22">
        <f t="shared" si="1"/>
        <v>1</v>
      </c>
    </row>
    <row r="23" spans="1:10" x14ac:dyDescent="0.25">
      <c r="A23" s="5" t="s">
        <v>337</v>
      </c>
      <c r="B23" s="3" t="s">
        <v>338</v>
      </c>
      <c r="C23" s="5">
        <v>15</v>
      </c>
      <c r="D23" s="5"/>
      <c r="E23" s="5"/>
      <c r="F23" s="5"/>
      <c r="G23" s="5"/>
      <c r="H23" s="5"/>
      <c r="I23" s="5">
        <f t="shared" si="0"/>
        <v>15</v>
      </c>
      <c r="J23">
        <f t="shared" si="1"/>
        <v>1</v>
      </c>
    </row>
    <row r="24" spans="1:10" x14ac:dyDescent="0.25">
      <c r="A24" s="5" t="s">
        <v>341</v>
      </c>
      <c r="B24" s="3" t="s">
        <v>375</v>
      </c>
      <c r="C24" s="5">
        <v>10</v>
      </c>
      <c r="D24" s="5"/>
      <c r="E24" s="5"/>
      <c r="F24" s="5"/>
      <c r="G24" s="5"/>
      <c r="H24" s="5"/>
      <c r="I24" s="5">
        <f t="shared" si="0"/>
        <v>10</v>
      </c>
      <c r="J24">
        <f t="shared" si="1"/>
        <v>1</v>
      </c>
    </row>
    <row r="25" spans="1:10" x14ac:dyDescent="0.25">
      <c r="A25" s="5" t="s">
        <v>366</v>
      </c>
      <c r="B25" s="3" t="s">
        <v>367</v>
      </c>
      <c r="C25" s="5">
        <v>9</v>
      </c>
      <c r="D25" s="5"/>
      <c r="E25" s="5"/>
      <c r="F25" s="5"/>
      <c r="G25" s="5"/>
      <c r="H25" s="5"/>
      <c r="I25" s="5">
        <f t="shared" si="0"/>
        <v>9</v>
      </c>
      <c r="J25">
        <f t="shared" si="1"/>
        <v>1</v>
      </c>
    </row>
    <row r="26" spans="1:10" x14ac:dyDescent="0.25">
      <c r="A26" s="5" t="s">
        <v>323</v>
      </c>
      <c r="B26" s="3" t="s">
        <v>343</v>
      </c>
      <c r="C26" s="5">
        <v>9</v>
      </c>
      <c r="D26" s="5"/>
      <c r="E26" s="5"/>
      <c r="F26" s="5"/>
      <c r="G26" s="5"/>
      <c r="H26" s="5"/>
      <c r="I26" s="5">
        <f t="shared" si="0"/>
        <v>9</v>
      </c>
      <c r="J26">
        <f t="shared" si="1"/>
        <v>1</v>
      </c>
    </row>
    <row r="27" spans="1:10" x14ac:dyDescent="0.25">
      <c r="A27" s="5" t="s">
        <v>386</v>
      </c>
      <c r="B27" s="3" t="s">
        <v>387</v>
      </c>
      <c r="C27" s="5"/>
      <c r="D27" s="5"/>
      <c r="E27" s="5"/>
      <c r="F27" s="5">
        <v>9</v>
      </c>
      <c r="G27" s="5"/>
      <c r="H27" s="5"/>
      <c r="I27" s="5">
        <f t="shared" si="0"/>
        <v>9</v>
      </c>
      <c r="J27">
        <f t="shared" si="1"/>
        <v>1</v>
      </c>
    </row>
    <row r="28" spans="1:10" x14ac:dyDescent="0.25">
      <c r="A28" s="8" t="s">
        <v>716</v>
      </c>
      <c r="B28" s="7" t="s">
        <v>714</v>
      </c>
      <c r="C28" s="5"/>
      <c r="D28" s="5"/>
      <c r="E28" s="5"/>
      <c r="F28" s="5"/>
      <c r="G28" s="5"/>
      <c r="H28" s="5">
        <v>9</v>
      </c>
      <c r="I28" s="5">
        <f t="shared" si="0"/>
        <v>9</v>
      </c>
      <c r="J28">
        <f t="shared" si="1"/>
        <v>1</v>
      </c>
    </row>
    <row r="29" spans="1:10" x14ac:dyDescent="0.25">
      <c r="A29" s="5" t="s">
        <v>370</v>
      </c>
      <c r="B29" s="3" t="s">
        <v>371</v>
      </c>
      <c r="C29" s="5">
        <v>4</v>
      </c>
      <c r="D29" s="5">
        <v>3</v>
      </c>
      <c r="E29" s="5"/>
      <c r="F29" s="5"/>
      <c r="G29" s="5"/>
      <c r="H29" s="5"/>
      <c r="I29" s="5">
        <f t="shared" si="0"/>
        <v>7</v>
      </c>
      <c r="J29">
        <f t="shared" si="1"/>
        <v>2</v>
      </c>
    </row>
    <row r="30" spans="1:10" x14ac:dyDescent="0.25">
      <c r="A30" s="5" t="s">
        <v>392</v>
      </c>
      <c r="B30" s="3" t="s">
        <v>393</v>
      </c>
      <c r="C30" s="5"/>
      <c r="D30" s="5"/>
      <c r="E30" s="5"/>
      <c r="F30" s="5"/>
      <c r="G30" s="5">
        <v>3</v>
      </c>
      <c r="H30" s="5"/>
      <c r="I30" s="5">
        <f t="shared" si="0"/>
        <v>3</v>
      </c>
      <c r="J30">
        <f t="shared" si="1"/>
        <v>1</v>
      </c>
    </row>
    <row r="31" spans="1:10" x14ac:dyDescent="0.25">
      <c r="A31" s="5" t="s">
        <v>374</v>
      </c>
      <c r="B31" s="3" t="s">
        <v>347</v>
      </c>
      <c r="C31" s="5">
        <v>2</v>
      </c>
      <c r="D31" s="5"/>
      <c r="E31" s="5"/>
      <c r="F31" s="5"/>
      <c r="G31" s="5"/>
      <c r="H31" s="5"/>
      <c r="I31" s="5">
        <f t="shared" si="0"/>
        <v>2</v>
      </c>
      <c r="J31">
        <f t="shared" si="1"/>
        <v>1</v>
      </c>
    </row>
    <row r="32" spans="1:10" x14ac:dyDescent="0.25">
      <c r="A32" s="5" t="s">
        <v>378</v>
      </c>
      <c r="B32" s="3" t="s">
        <v>379</v>
      </c>
      <c r="C32" s="5">
        <v>1</v>
      </c>
      <c r="D32" s="5"/>
      <c r="E32" s="5"/>
      <c r="F32" s="5"/>
      <c r="G32" s="5"/>
      <c r="H32" s="5"/>
      <c r="I32" s="5">
        <f t="shared" si="0"/>
        <v>1</v>
      </c>
      <c r="J32">
        <f t="shared" si="1"/>
        <v>1</v>
      </c>
    </row>
  </sheetData>
  <sortState ref="A12:J32">
    <sortCondition descending="1" ref="I1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25"/>
  <sheetViews>
    <sheetView workbookViewId="0">
      <selection activeCell="E29" sqref="E29"/>
    </sheetView>
  </sheetViews>
  <sheetFormatPr defaultRowHeight="15" x14ac:dyDescent="0.25"/>
  <cols>
    <col min="1" max="1" width="18.7109375" bestFit="1" customWidth="1"/>
    <col min="2" max="2" width="20.285156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</cols>
  <sheetData>
    <row r="1" spans="1:10" x14ac:dyDescent="0.25">
      <c r="A1" t="s">
        <v>51</v>
      </c>
      <c r="B1" t="s">
        <v>52</v>
      </c>
    </row>
    <row r="2" spans="1:10" x14ac:dyDescent="0.25">
      <c r="A2" t="s">
        <v>2</v>
      </c>
      <c r="B2" t="s">
        <v>55</v>
      </c>
    </row>
    <row r="3" spans="1:10" x14ac:dyDescent="0.25">
      <c r="A3" t="s">
        <v>3</v>
      </c>
      <c r="B3" t="s">
        <v>56</v>
      </c>
    </row>
    <row r="4" spans="1:10" x14ac:dyDescent="0.25">
      <c r="A4" t="s">
        <v>4</v>
      </c>
      <c r="B4" t="s">
        <v>102</v>
      </c>
    </row>
    <row r="5" spans="1:10" x14ac:dyDescent="0.25">
      <c r="A5" t="s">
        <v>5</v>
      </c>
      <c r="B5" t="s">
        <v>119</v>
      </c>
    </row>
    <row r="6" spans="1:10" x14ac:dyDescent="0.25">
      <c r="A6" t="s">
        <v>6</v>
      </c>
      <c r="B6" t="s">
        <v>56</v>
      </c>
    </row>
    <row r="7" spans="1:10" x14ac:dyDescent="0.25">
      <c r="A7" t="s">
        <v>7</v>
      </c>
      <c r="B7" t="s">
        <v>676</v>
      </c>
    </row>
    <row r="9" spans="1:10" x14ac:dyDescent="0.25">
      <c r="A9" t="s">
        <v>132</v>
      </c>
    </row>
    <row r="11" spans="1:10" s="2" customFormat="1" x14ac:dyDescent="0.25">
      <c r="A11" s="3" t="s">
        <v>134</v>
      </c>
      <c r="B11" s="3" t="s">
        <v>140</v>
      </c>
      <c r="C11" s="3" t="s">
        <v>2</v>
      </c>
      <c r="D11" s="3" t="s">
        <v>3</v>
      </c>
      <c r="E11" s="3" t="s">
        <v>136</v>
      </c>
      <c r="F11" s="3" t="s">
        <v>135</v>
      </c>
      <c r="G11" s="3" t="s">
        <v>137</v>
      </c>
      <c r="H11" s="3" t="s">
        <v>138</v>
      </c>
      <c r="I11" s="3" t="s">
        <v>687</v>
      </c>
      <c r="J11" s="2" t="s">
        <v>660</v>
      </c>
    </row>
    <row r="12" spans="1:10" x14ac:dyDescent="0.25">
      <c r="A12" s="13" t="s">
        <v>399</v>
      </c>
      <c r="B12" s="12" t="s">
        <v>349</v>
      </c>
      <c r="C12" s="13">
        <v>6</v>
      </c>
      <c r="D12" s="13">
        <v>30</v>
      </c>
      <c r="E12" s="13">
        <v>28</v>
      </c>
      <c r="F12" s="13"/>
      <c r="G12" s="13">
        <v>20</v>
      </c>
      <c r="H12" s="13"/>
      <c r="I12" s="13">
        <f t="shared" ref="I12:I25" si="0">SUM(C12:H12)</f>
        <v>84</v>
      </c>
      <c r="J12">
        <f t="shared" ref="J12:J25" si="1">COUNT(C12:H12)</f>
        <v>4</v>
      </c>
    </row>
    <row r="13" spans="1:10" x14ac:dyDescent="0.25">
      <c r="A13" s="15" t="s">
        <v>262</v>
      </c>
      <c r="B13" s="14" t="s">
        <v>364</v>
      </c>
      <c r="C13" s="15">
        <v>10</v>
      </c>
      <c r="D13" s="15">
        <v>16</v>
      </c>
      <c r="E13" s="15"/>
      <c r="F13" s="15"/>
      <c r="G13" s="15">
        <v>9</v>
      </c>
      <c r="H13" s="15">
        <v>14</v>
      </c>
      <c r="I13" s="15">
        <f t="shared" si="0"/>
        <v>49</v>
      </c>
      <c r="J13">
        <f t="shared" si="1"/>
        <v>4</v>
      </c>
    </row>
    <row r="14" spans="1:10" x14ac:dyDescent="0.25">
      <c r="A14" s="10" t="s">
        <v>382</v>
      </c>
      <c r="B14" s="9" t="s">
        <v>383</v>
      </c>
      <c r="C14" s="10"/>
      <c r="D14" s="10">
        <v>11</v>
      </c>
      <c r="E14" s="10"/>
      <c r="F14" s="10"/>
      <c r="G14" s="10">
        <v>22</v>
      </c>
      <c r="H14" s="10"/>
      <c r="I14" s="10">
        <f t="shared" si="0"/>
        <v>33</v>
      </c>
      <c r="J14">
        <f t="shared" si="1"/>
        <v>2</v>
      </c>
    </row>
    <row r="15" spans="1:10" x14ac:dyDescent="0.25">
      <c r="A15" s="6" t="s">
        <v>394</v>
      </c>
      <c r="B15" s="11" t="s">
        <v>395</v>
      </c>
      <c r="C15" s="6">
        <v>24</v>
      </c>
      <c r="D15" s="6"/>
      <c r="E15" s="6"/>
      <c r="F15" s="6"/>
      <c r="G15" s="6"/>
      <c r="H15" s="6"/>
      <c r="I15" s="6">
        <f t="shared" si="0"/>
        <v>24</v>
      </c>
      <c r="J15">
        <f t="shared" si="1"/>
        <v>1</v>
      </c>
    </row>
    <row r="16" spans="1:10" x14ac:dyDescent="0.25">
      <c r="A16" s="5" t="s">
        <v>223</v>
      </c>
      <c r="B16" s="3" t="s">
        <v>401</v>
      </c>
      <c r="C16" s="5"/>
      <c r="D16" s="5"/>
      <c r="E16" s="5"/>
      <c r="F16" s="5"/>
      <c r="G16" s="5">
        <v>23</v>
      </c>
      <c r="H16" s="5"/>
      <c r="I16" s="5">
        <f t="shared" si="0"/>
        <v>23</v>
      </c>
      <c r="J16">
        <f t="shared" si="1"/>
        <v>1</v>
      </c>
    </row>
    <row r="17" spans="1:10" x14ac:dyDescent="0.25">
      <c r="A17" s="5" t="s">
        <v>223</v>
      </c>
      <c r="B17" s="3" t="s">
        <v>400</v>
      </c>
      <c r="C17" s="5"/>
      <c r="D17" s="5">
        <v>10</v>
      </c>
      <c r="E17" s="5"/>
      <c r="F17" s="5"/>
      <c r="G17" s="5">
        <v>11</v>
      </c>
      <c r="H17" s="5"/>
      <c r="I17" s="5">
        <f t="shared" si="0"/>
        <v>21</v>
      </c>
      <c r="J17">
        <f t="shared" si="1"/>
        <v>2</v>
      </c>
    </row>
    <row r="18" spans="1:10" x14ac:dyDescent="0.25">
      <c r="A18" s="5" t="s">
        <v>189</v>
      </c>
      <c r="B18" s="3" t="s">
        <v>228</v>
      </c>
      <c r="C18" s="5"/>
      <c r="D18" s="5">
        <v>21</v>
      </c>
      <c r="E18" s="5"/>
      <c r="F18" s="5"/>
      <c r="G18" s="5"/>
      <c r="H18" s="5"/>
      <c r="I18" s="5">
        <f t="shared" si="0"/>
        <v>21</v>
      </c>
      <c r="J18">
        <f t="shared" si="1"/>
        <v>1</v>
      </c>
    </row>
    <row r="19" spans="1:10" x14ac:dyDescent="0.25">
      <c r="A19" s="5" t="s">
        <v>231</v>
      </c>
      <c r="B19" s="3" t="s">
        <v>396</v>
      </c>
      <c r="C19" s="5">
        <v>17</v>
      </c>
      <c r="D19" s="5"/>
      <c r="E19" s="5"/>
      <c r="F19" s="5"/>
      <c r="G19" s="5"/>
      <c r="H19" s="5"/>
      <c r="I19" s="5">
        <f t="shared" si="0"/>
        <v>17</v>
      </c>
      <c r="J19">
        <f t="shared" si="1"/>
        <v>1</v>
      </c>
    </row>
    <row r="20" spans="1:10" x14ac:dyDescent="0.25">
      <c r="A20" s="5" t="s">
        <v>223</v>
      </c>
      <c r="B20" s="3" t="s">
        <v>397</v>
      </c>
      <c r="C20" s="5">
        <v>17</v>
      </c>
      <c r="D20" s="5"/>
      <c r="E20" s="5"/>
      <c r="F20" s="5"/>
      <c r="G20" s="5"/>
      <c r="H20" s="5"/>
      <c r="I20" s="5">
        <f t="shared" si="0"/>
        <v>17</v>
      </c>
      <c r="J20">
        <f t="shared" si="1"/>
        <v>1</v>
      </c>
    </row>
    <row r="21" spans="1:10" x14ac:dyDescent="0.25">
      <c r="A21" s="5" t="s">
        <v>356</v>
      </c>
      <c r="B21" s="3" t="s">
        <v>357</v>
      </c>
      <c r="C21" s="5"/>
      <c r="D21" s="5"/>
      <c r="E21" s="5"/>
      <c r="F21" s="5">
        <v>14</v>
      </c>
      <c r="G21" s="5"/>
      <c r="H21" s="5"/>
      <c r="I21" s="5">
        <f t="shared" si="0"/>
        <v>14</v>
      </c>
      <c r="J21">
        <f t="shared" si="1"/>
        <v>1</v>
      </c>
    </row>
    <row r="22" spans="1:10" x14ac:dyDescent="0.25">
      <c r="A22" s="5" t="s">
        <v>229</v>
      </c>
      <c r="B22" s="3" t="s">
        <v>345</v>
      </c>
      <c r="C22" s="5"/>
      <c r="D22" s="5">
        <v>12</v>
      </c>
      <c r="E22" s="5"/>
      <c r="F22" s="5"/>
      <c r="G22" s="5"/>
      <c r="H22" s="5"/>
      <c r="I22" s="5">
        <f t="shared" si="0"/>
        <v>12</v>
      </c>
      <c r="J22">
        <f t="shared" si="1"/>
        <v>1</v>
      </c>
    </row>
    <row r="23" spans="1:10" x14ac:dyDescent="0.25">
      <c r="A23" s="5" t="s">
        <v>226</v>
      </c>
      <c r="B23" s="3" t="s">
        <v>227</v>
      </c>
      <c r="C23" s="5"/>
      <c r="D23" s="5"/>
      <c r="E23" s="5"/>
      <c r="F23" s="5"/>
      <c r="G23" s="5">
        <v>12</v>
      </c>
      <c r="H23" s="5"/>
      <c r="I23" s="5">
        <f t="shared" si="0"/>
        <v>12</v>
      </c>
      <c r="J23">
        <f t="shared" si="1"/>
        <v>1</v>
      </c>
    </row>
    <row r="24" spans="1:10" x14ac:dyDescent="0.25">
      <c r="A24" s="5" t="s">
        <v>223</v>
      </c>
      <c r="B24" s="3" t="s">
        <v>398</v>
      </c>
      <c r="C24" s="5">
        <v>10</v>
      </c>
      <c r="D24" s="5"/>
      <c r="E24" s="5"/>
      <c r="F24" s="5"/>
      <c r="G24" s="5"/>
      <c r="H24" s="5"/>
      <c r="I24" s="5">
        <f t="shared" si="0"/>
        <v>10</v>
      </c>
      <c r="J24">
        <f t="shared" si="1"/>
        <v>1</v>
      </c>
    </row>
    <row r="25" spans="1:10" x14ac:dyDescent="0.25">
      <c r="A25" s="5" t="s">
        <v>223</v>
      </c>
      <c r="B25" s="3" t="s">
        <v>225</v>
      </c>
      <c r="C25" s="5"/>
      <c r="D25" s="5"/>
      <c r="E25" s="5"/>
      <c r="F25" s="5"/>
      <c r="G25" s="5">
        <v>8</v>
      </c>
      <c r="H25" s="5"/>
      <c r="I25" s="5">
        <f t="shared" si="0"/>
        <v>8</v>
      </c>
      <c r="J25">
        <f t="shared" si="1"/>
        <v>1</v>
      </c>
    </row>
  </sheetData>
  <sortState ref="A12:J25">
    <sortCondition descending="1" ref="I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POINTS</vt:lpstr>
      <vt:lpstr>BeginnerEq</vt:lpstr>
      <vt:lpstr>ShortLong</vt:lpstr>
      <vt:lpstr>BabyGreen</vt:lpstr>
      <vt:lpstr>PreChildPreAdult</vt:lpstr>
      <vt:lpstr>Pony</vt:lpstr>
      <vt:lpstr>ModChildAdult</vt:lpstr>
      <vt:lpstr>ChildAdult</vt:lpstr>
      <vt:lpstr>PreGreen</vt:lpstr>
      <vt:lpstr>Modified</vt:lpstr>
      <vt:lpstr>Open</vt:lpstr>
      <vt:lpstr>.75mPony</vt:lpstr>
      <vt:lpstr>.75mJrAm</vt:lpstr>
      <vt:lpstr>.85JrAm</vt:lpstr>
      <vt:lpstr>.9JrPony</vt:lpstr>
      <vt:lpstr>.9AdultAm</vt:lpstr>
      <vt:lpstr>1mIsland</vt:lpstr>
      <vt:lpstr>1.1mModified</vt:lpstr>
      <vt:lpstr>1.15mOpen</vt:lpstr>
    </vt:vector>
  </TitlesOfParts>
  <Company>Odlum Brown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Love</dc:creator>
  <cp:lastModifiedBy>Heather Love</cp:lastModifiedBy>
  <cp:lastPrinted>2018-08-14T17:45:45Z</cp:lastPrinted>
  <dcterms:created xsi:type="dcterms:W3CDTF">2018-07-20T20:45:05Z</dcterms:created>
  <dcterms:modified xsi:type="dcterms:W3CDTF">2018-10-24T15:54:08Z</dcterms:modified>
</cp:coreProperties>
</file>